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9120" windowHeight="8220" tabRatio="601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<sst xmlns="http://schemas.openxmlformats.org/spreadsheetml/2006/main" count="1180" uniqueCount="161">
  <si>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</si>
  <si>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</si>
  <si>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</si>
  <si>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</si>
  <si>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</si>
  <si>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</si>
  <si>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</si>
  <si>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</si>
  <si>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</si>
  <si>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</si>
  <si>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</si>
  <si>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</si>
  <si>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</si>
  <si>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</si>
  <si>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</si>
  <si>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</si>
  <si>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</si>
  <si>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</si>
  <si>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</si>
  <si>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</si>
  <si>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07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</si>
  <si>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</si>
  <si>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</si>
  <si>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</si>
  <si>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</si>
  <si>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</si>
  <si>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</si>
  <si>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</si>
  <si>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</si>
  <si>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</si>
  <si>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</si>
  <si>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</si>
  <si>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</si>
  <si>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</si>
  <si>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</si>
  <si>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</si>
  <si>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</si>
  <si>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</si>
  <si>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</si>
  <si>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</si>
  <si>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</si>
  <si>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</si>
  <si>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</si>
  <si>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</si>
  <si>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</si>
  <si>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</si>
  <si>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</si>
  <si>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</si>
  <si>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Уличное освещение</t>
  </si>
  <si>
    <t>Обеспечение пожарной безопасности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</si>
  <si>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</si>
  <si>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</si>
  <si>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</si>
  <si>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</si>
  <si>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</si>
  <si>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</si>
  <si>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</si>
  <si>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</si>
  <si>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</si>
  <si>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</si>
  <si>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</si>
  <si>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</si>
  <si>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</si>
  <si>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</si>
  <si>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</si>
  <si>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</si>
  <si>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</si>
  <si>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</si>
  <si>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</si>
  <si>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</si>
  <si>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</si>
  <si>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</si>
  <si>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</si>
  <si>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</si>
  <si>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</si>
  <si>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</si>
  <si>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</si>
  <si>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</si>
  <si>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</si>
  <si>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</si>
  <si>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</si>
  <si>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</si>
  <si>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</si>
  <si>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</si>
  <si>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</si>
  <si>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</si>
  <si>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</si>
  <si>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</si>
  <si>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</si>
  <si>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</si>
  <si>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</si>
  <si>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</si>
  <si>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</si>
  <si>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</si>
  <si>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</si>
  <si>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</si>
  <si>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</si>
  <si>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</si>
  <si>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</si>
  <si>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</si>
  <si>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</si>
  <si>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</si>
  <si>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</si>
  <si>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</si>
  <si>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</si>
  <si>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</si>
  <si>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</si>
  <si>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</si>
  <si>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</si>
  <si>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</si>
  <si>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</si>
  <si>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</si>
  <si>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</si>
  <si>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</si>
  <si>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</si>
  <si>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</si>
  <si>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09 0 07 03300</t>
  </si>
  <si>
    <t>Молодежная политика и оздоровление детей</t>
  </si>
  <si>
    <t>Другие вопросы в области культуры, кинематографии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</si>
  <si>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</si>
  <si>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</si>
  <si>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</si>
  <si>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</si>
  <si>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</si>
  <si>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</si>
  <si>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</si>
  <si>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</si>
  <si>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</si>
  <si>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</si>
  <si>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</si>
  <si>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99 0 07 60020</t>
  </si>
  <si>
    <r>
      <t xml:space="preserve">Центральный аппарат </t>
    </r>
    <r>
      <rPr>
        <i/>
        <sz val="8"/>
        <rFont val="Times New Roman"/>
        <family val="1"/>
      </rPr>
      <t>(местный бюджет)</t>
    </r>
  </si>
  <si>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</si>
  <si>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</si>
  <si>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99 0 03 11800</t>
  </si>
  <si>
    <t>99 0 03 11700</t>
  </si>
  <si>
    <t>Межбюджетные  трансферты передаваемые из бюджета поселений в бюджет муниципальных районов на осущестлние части полномочий по решению вопросов местного значения в соответствии с заключенными соглашениями</t>
  </si>
  <si>
    <t>129</t>
  </si>
  <si>
    <t>853</t>
  </si>
  <si>
    <t>99 0 07 00180</t>
  </si>
  <si>
    <t>06</t>
  </si>
  <si>
    <t>99 0 09 00220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</si>
  <si>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</si>
  <si>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</si>
  <si>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</si>
  <si>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Бюджетные инвестиции в объекты капитального строительства государственной (муниципальной) собственности</t>
  </si>
  <si>
    <t>Мероприятия по газификации в населенных пунктах, расположенных в сельской местности.</t>
  </si>
  <si>
    <t>Строительство, модернизация, реконструкция и капитальный ремонт объектов систем водоснабжения, водоотведения и очистки сточных вод.</t>
  </si>
  <si>
    <t>Сбор, удаление отходов и очистка сточных вод</t>
  </si>
  <si>
    <t xml:space="preserve">05 </t>
  </si>
  <si>
    <t>Утверждено на 2016 год</t>
  </si>
  <si>
    <t>Исполнено</t>
  </si>
  <si>
    <t>Охрана окружающей среды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</si>
  <si>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</si>
  <si>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ведомство</t>
  </si>
  <si>
    <t>Ведомственная структура расходов бюджета Теченскогосельского поселения</t>
  </si>
  <si>
    <t>99 0 04 35100</t>
  </si>
  <si>
    <t>Мероприятия в области коммунального хозяйства.</t>
  </si>
  <si>
    <t>Распределение бюджетных ассигнований бюджета Теченскогосельского поселения  по разделам, подразделам, целевым статьям и группам видов расходов классификации расходов бюджета за 4кв. 2016 года</t>
  </si>
  <si>
    <t xml:space="preserve">Приложение № 1  к решению Совета депутатов Теченского сельского поселения  от "16" апреля 2017г.№ 68                                                                      "Об исполнении бюджете  за 4кв. 2016 года "                                                                                  </t>
  </si>
  <si>
    <t xml:space="preserve">Приложение № 2  к решению Совета депутатов Теченского сельского поселения  от 16  апреля 2017г.№ 68                                                                      "Об исполнении бюджете  за 4кв. 2016 года "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</si>
</sst>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40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B0F0"/>
      <name val="Arial Cyr"/>
      <family val="0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5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52" fillId="0" borderId="0" xfId="0" applyNumberFormat="1" applyFont="1" applyAlignment="1">
      <alignment/>
    </xf>
    <xf numFmtId="4" fontId="5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" fontId="10" fillId="11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" fontId="11" fillId="11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54" fillId="0" borderId="10" xfId="52" applyFont="1" applyBorder="1" applyAlignment="1">
      <alignment vertical="center" wrapText="1"/>
      <protection/>
    </xf>
    <xf numFmtId="0" fontId="55" fillId="0" borderId="10" xfId="52" applyFont="1" applyBorder="1" applyAlignment="1">
      <alignment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" fontId="10" fillId="17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9" fillId="11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 applyProtection="1">
      <alignment vertical="center" wrapText="1"/>
      <protection locked="0"/>
    </xf>
    <xf numFmtId="49" fontId="9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0" fontId="55" fillId="34" borderId="10" xfId="52" applyFont="1" applyFill="1" applyBorder="1" applyAlignment="1">
      <alignment vertical="center" wrapText="1"/>
      <protection/>
    </xf>
    <xf numFmtId="0" fontId="11" fillId="34" borderId="10" xfId="0" applyFont="1" applyFill="1" applyBorder="1" applyAlignment="1">
      <alignment vertical="center" wrapText="1"/>
    </xf>
    <xf numFmtId="0" fontId="54" fillId="34" borderId="10" xfId="52" applyFont="1" applyFill="1" applyBorder="1" applyAlignment="1">
      <alignment vertical="center" wrapText="1"/>
      <protection/>
    </xf>
    <xf numFmtId="0" fontId="9" fillId="34" borderId="10" xfId="52" applyFont="1" applyFill="1" applyBorder="1" applyAlignment="1">
      <alignment vertical="center" wrapText="1"/>
      <protection/>
    </xf>
    <xf numFmtId="49" fontId="11" fillId="34" borderId="10" xfId="0" applyNumberFormat="1" applyFont="1" applyFill="1" applyBorder="1" applyAlignment="1">
      <alignment vertical="center" wrapText="1"/>
    </xf>
    <xf numFmtId="49" fontId="11" fillId="34" borderId="10" xfId="0" applyNumberFormat="1" applyFont="1" applyFill="1" applyBorder="1" applyAlignment="1" applyProtection="1">
      <alignment vertical="center" wrapText="1"/>
      <protection locked="0"/>
    </xf>
    <xf numFmtId="49" fontId="8" fillId="34" borderId="10" xfId="0" applyNumberFormat="1" applyFont="1" applyFill="1" applyBorder="1" applyAlignment="1" applyProtection="1">
      <alignment vertical="center" wrapText="1"/>
      <protection locked="0"/>
    </xf>
    <xf numFmtId="49" fontId="8" fillId="34" borderId="10" xfId="0" applyNumberFormat="1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vertical="center"/>
    </xf>
    <xf numFmtId="4" fontId="8" fillId="11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" fontId="9" fillId="16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3" fillId="0" borderId="10" xfId="0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4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65.00390625" style="0" customWidth="1"/>
    <col min="2" max="2" width="4.625" style="0" customWidth="1"/>
    <col min="3" max="3" width="4.75390625" style="0" customWidth="1"/>
    <col min="4" max="4" width="11.875" style="0" customWidth="1"/>
    <col min="5" max="5" width="4.625" style="0" customWidth="1"/>
    <col min="6" max="6" width="19.625" style="0" customWidth="1"/>
    <col min="7" max="7" width="16.75390625" style="0" customWidth="1"/>
    <col min="8" max="8" width="14.375" style="0" bestFit="1" customWidth="1"/>
  </cols>
  <sheetData>
    <row r="1" spans="2:8" ht="54.75" customHeight="1">
      <c r="B1" s="78"/>
      <c r="C1" s="78"/>
      <c r="D1" s="96" t="s">
        <v>159</v>
      </c>
      <c r="E1" s="96"/>
      <c r="F1" s="96"/>
      <c r="G1" s="96"/>
      <c r="H1" s="12"/>
    </row>
    <row r="2" spans="1:8" ht="28.5" customHeight="1">
      <c r="A2" s="95" t="s">
        <v>158</v>
      </c>
      <c r="B2" s="95"/>
      <c r="C2" s="95"/>
      <c r="D2" s="95"/>
      <c r="E2" s="95"/>
      <c r="F2" s="95"/>
      <c r="G2" s="95"/>
      <c r="H2" s="12"/>
    </row>
    <row r="3" spans="1:6" ht="12.75" customHeight="1">
      <c r="A3" s="97"/>
      <c r="B3" s="97"/>
      <c r="C3" s="97"/>
      <c r="D3" s="97"/>
      <c r="E3" s="98"/>
      <c r="F3" s="99"/>
    </row>
    <row r="4" spans="1:7" ht="27.75" customHeight="1">
      <c r="A4" s="100" t="s">
        <v>0</v>
      </c>
      <c r="B4" s="100" t="s">
        <v>1</v>
      </c>
      <c r="C4" s="100"/>
      <c r="D4" s="100"/>
      <c r="E4" s="100"/>
      <c r="F4" s="102" t="s">
        <v>150</v>
      </c>
      <c r="G4" s="94" t="s">
        <v>151</v>
      </c>
    </row>
    <row r="5" spans="1:9" ht="61.5" customHeight="1">
      <c r="A5" s="101"/>
      <c r="B5" s="22" t="s">
        <v>4</v>
      </c>
      <c r="C5" s="23" t="s">
        <v>41</v>
      </c>
      <c r="D5" s="23" t="s">
        <v>5</v>
      </c>
      <c r="E5" s="23" t="s">
        <v>6</v>
      </c>
      <c r="F5" s="102"/>
      <c r="G5" s="94"/>
      <c r="I5" s="79"/>
    </row>
    <row r="6" spans="1:7" ht="12.75">
      <c r="A6" s="47" t="s">
        <v>3</v>
      </c>
      <c r="B6" s="24" t="s">
        <v>7</v>
      </c>
      <c r="C6" s="24" t="s">
        <v>8</v>
      </c>
      <c r="D6" s="24"/>
      <c r="E6" s="24"/>
      <c r="F6" s="74">
        <f>F7+F12+F16+F27+F31</f>
        <v>4744198.57</v>
      </c>
      <c r="G6" s="74">
        <f>G7+G12+G16+G27+G31</f>
        <v>4464983.19</v>
      </c>
    </row>
    <row r="7" spans="1:7" ht="22.5">
      <c r="A7" s="48" t="s">
        <v>9</v>
      </c>
      <c r="B7" s="25" t="s">
        <v>7</v>
      </c>
      <c r="C7" s="25" t="s">
        <v>10</v>
      </c>
      <c r="D7" s="25"/>
      <c r="E7" s="25"/>
      <c r="F7" s="26">
        <f>F8</f>
        <v>355113.93</v>
      </c>
      <c r="G7" s="26">
        <f>G8</f>
        <v>355113.86000000004</v>
      </c>
    </row>
    <row r="8" spans="1:7" ht="12.75">
      <c r="A8" s="40" t="s">
        <v>66</v>
      </c>
      <c r="B8" s="27" t="s">
        <v>7</v>
      </c>
      <c r="C8" s="27" t="s">
        <v>10</v>
      </c>
      <c r="D8" s="27" t="s">
        <v>77</v>
      </c>
      <c r="E8" s="27"/>
      <c r="F8" s="28">
        <f>F9</f>
        <v>355113.93</v>
      </c>
      <c r="G8" s="28">
        <f>G9</f>
        <v>355113.86000000004</v>
      </c>
    </row>
    <row r="9" spans="1:7" ht="12.75">
      <c r="A9" s="35" t="s">
        <v>11</v>
      </c>
      <c r="B9" s="27" t="s">
        <v>7</v>
      </c>
      <c r="C9" s="27" t="s">
        <v>10</v>
      </c>
      <c r="D9" s="27" t="s">
        <v>76</v>
      </c>
      <c r="E9" s="27"/>
      <c r="F9" s="28">
        <f>F10+F11</f>
        <v>355113.93</v>
      </c>
      <c r="G9" s="28">
        <f>G10+G11</f>
        <v>355113.86000000004</v>
      </c>
    </row>
    <row r="10" spans="1:7" ht="22.5">
      <c r="A10" s="35" t="s">
        <v>37</v>
      </c>
      <c r="B10" s="27" t="s">
        <v>7</v>
      </c>
      <c r="C10" s="27" t="s">
        <v>10</v>
      </c>
      <c r="D10" s="27" t="s">
        <v>76</v>
      </c>
      <c r="E10" s="27" t="s">
        <v>36</v>
      </c>
      <c r="F10" s="28">
        <v>265470.6</v>
      </c>
      <c r="G10" s="89">
        <v>265470.53</v>
      </c>
    </row>
    <row r="11" spans="1:7" ht="22.5">
      <c r="A11" s="32" t="s">
        <v>143</v>
      </c>
      <c r="B11" s="29" t="s">
        <v>7</v>
      </c>
      <c r="C11" s="29" t="s">
        <v>10</v>
      </c>
      <c r="D11" s="29" t="s">
        <v>76</v>
      </c>
      <c r="E11" s="29" t="s">
        <v>137</v>
      </c>
      <c r="F11" s="28">
        <v>89643.33</v>
      </c>
      <c r="G11" s="89">
        <v>89643.33</v>
      </c>
    </row>
    <row r="12" spans="1:7" ht="22.5">
      <c r="A12" s="32" t="s">
        <v>142</v>
      </c>
      <c r="B12" s="29" t="s">
        <v>7</v>
      </c>
      <c r="C12" s="29" t="s">
        <v>12</v>
      </c>
      <c r="D12" s="29"/>
      <c r="E12" s="29"/>
      <c r="F12" s="26">
        <f aca="true" t="shared" si="0" ref="F12:G14">F13</f>
        <v>0</v>
      </c>
      <c r="G12" s="26">
        <v>0</v>
      </c>
    </row>
    <row r="13" spans="1:7" ht="12.75">
      <c r="A13" s="32" t="s">
        <v>66</v>
      </c>
      <c r="B13" s="29" t="s">
        <v>7</v>
      </c>
      <c r="C13" s="29" t="s">
        <v>12</v>
      </c>
      <c r="D13" s="29" t="s">
        <v>77</v>
      </c>
      <c r="E13" s="29"/>
      <c r="F13" s="28">
        <f t="shared" si="0"/>
        <v>0</v>
      </c>
      <c r="G13" s="28">
        <f t="shared" si="0"/>
        <v>0</v>
      </c>
    </row>
    <row r="14" spans="1:7" ht="12.75">
      <c r="A14" s="32" t="s">
        <v>69</v>
      </c>
      <c r="B14" s="29" t="s">
        <v>7</v>
      </c>
      <c r="C14" s="29" t="s">
        <v>12</v>
      </c>
      <c r="D14" s="29" t="s">
        <v>78</v>
      </c>
      <c r="E14" s="29"/>
      <c r="F14" s="28">
        <f t="shared" si="0"/>
        <v>0</v>
      </c>
      <c r="G14" s="28">
        <f t="shared" si="0"/>
        <v>0</v>
      </c>
    </row>
    <row r="15" spans="1:7" ht="22.5">
      <c r="A15" s="32" t="s">
        <v>39</v>
      </c>
      <c r="B15" s="29" t="s">
        <v>7</v>
      </c>
      <c r="C15" s="29" t="s">
        <v>12</v>
      </c>
      <c r="D15" s="29" t="s">
        <v>78</v>
      </c>
      <c r="E15" s="29" t="s">
        <v>38</v>
      </c>
      <c r="F15" s="28"/>
      <c r="G15" s="76"/>
    </row>
    <row r="16" spans="1:7" ht="12.75">
      <c r="A16" s="32" t="s">
        <v>131</v>
      </c>
      <c r="B16" s="29" t="s">
        <v>7</v>
      </c>
      <c r="C16" s="29" t="s">
        <v>14</v>
      </c>
      <c r="D16" s="27"/>
      <c r="E16" s="29"/>
      <c r="F16" s="69">
        <f>F17+F23</f>
        <v>4329331.640000001</v>
      </c>
      <c r="G16" s="69">
        <f>G17+G23</f>
        <v>4050116.33</v>
      </c>
    </row>
    <row r="17" spans="1:7" ht="19.5" customHeight="1">
      <c r="A17" s="40" t="s">
        <v>69</v>
      </c>
      <c r="B17" s="25" t="s">
        <v>13</v>
      </c>
      <c r="C17" s="25" t="s">
        <v>14</v>
      </c>
      <c r="D17" s="27" t="s">
        <v>78</v>
      </c>
      <c r="E17" s="25"/>
      <c r="F17" s="70">
        <f>F18+F19+F20+F21+F22</f>
        <v>4285574.5600000005</v>
      </c>
      <c r="G17" s="70">
        <f>G18+G19+G20+G21+G22</f>
        <v>4032128.77</v>
      </c>
    </row>
    <row r="18" spans="1:7" ht="22.5">
      <c r="A18" s="35" t="s">
        <v>37</v>
      </c>
      <c r="B18" s="27" t="s">
        <v>7</v>
      </c>
      <c r="C18" s="27" t="s">
        <v>14</v>
      </c>
      <c r="D18" s="27" t="s">
        <v>78</v>
      </c>
      <c r="E18" s="27" t="s">
        <v>36</v>
      </c>
      <c r="F18" s="28">
        <v>887997.29</v>
      </c>
      <c r="G18" s="89">
        <v>887997.29</v>
      </c>
    </row>
    <row r="19" spans="1:7" ht="22.5">
      <c r="A19" s="32" t="s">
        <v>143</v>
      </c>
      <c r="B19" s="29" t="s">
        <v>7</v>
      </c>
      <c r="C19" s="29" t="s">
        <v>14</v>
      </c>
      <c r="D19" s="29" t="s">
        <v>78</v>
      </c>
      <c r="E19" s="29" t="s">
        <v>137</v>
      </c>
      <c r="F19" s="28">
        <v>328107.6</v>
      </c>
      <c r="G19" s="89">
        <v>328107.6</v>
      </c>
    </row>
    <row r="20" spans="1:30" s="21" customFormat="1" ht="12.75">
      <c r="A20" s="32" t="s">
        <v>133</v>
      </c>
      <c r="B20" s="29" t="s">
        <v>7</v>
      </c>
      <c r="C20" s="29" t="s">
        <v>14</v>
      </c>
      <c r="D20" s="29" t="s">
        <v>78</v>
      </c>
      <c r="E20" s="29" t="s">
        <v>52</v>
      </c>
      <c r="F20" s="31">
        <v>201792</v>
      </c>
      <c r="G20" s="90">
        <v>201792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7" s="1" customFormat="1" ht="22.5">
      <c r="A21" s="35" t="s">
        <v>39</v>
      </c>
      <c r="B21" s="29" t="s">
        <v>7</v>
      </c>
      <c r="C21" s="29" t="s">
        <v>14</v>
      </c>
      <c r="D21" s="27" t="s">
        <v>78</v>
      </c>
      <c r="E21" s="29" t="s">
        <v>38</v>
      </c>
      <c r="F21" s="28">
        <v>2866434.75</v>
      </c>
      <c r="G21" s="91">
        <v>2612988.96</v>
      </c>
    </row>
    <row r="22" spans="1:7" s="1" customFormat="1" ht="12.75">
      <c r="A22" s="51" t="s">
        <v>144</v>
      </c>
      <c r="B22" s="29" t="s">
        <v>7</v>
      </c>
      <c r="C22" s="29" t="s">
        <v>14</v>
      </c>
      <c r="D22" s="29" t="s">
        <v>78</v>
      </c>
      <c r="E22" s="29" t="s">
        <v>138</v>
      </c>
      <c r="F22" s="28">
        <v>1242.92</v>
      </c>
      <c r="G22" s="80">
        <v>1242.92</v>
      </c>
    </row>
    <row r="23" spans="1:7" s="1" customFormat="1" ht="12.75">
      <c r="A23" s="39" t="s">
        <v>70</v>
      </c>
      <c r="B23" s="27" t="s">
        <v>7</v>
      </c>
      <c r="C23" s="27" t="s">
        <v>14</v>
      </c>
      <c r="D23" s="27" t="s">
        <v>79</v>
      </c>
      <c r="E23" s="29"/>
      <c r="F23" s="70">
        <f>F24+F25+F26</f>
        <v>43757.08</v>
      </c>
      <c r="G23" s="70">
        <f>G24+G25+G26</f>
        <v>17987.56</v>
      </c>
    </row>
    <row r="24" spans="1:7" s="1" customFormat="1" ht="12.75">
      <c r="A24" s="50" t="s">
        <v>43</v>
      </c>
      <c r="B24" s="27" t="s">
        <v>7</v>
      </c>
      <c r="C24" s="27" t="s">
        <v>14</v>
      </c>
      <c r="D24" s="27" t="s">
        <v>65</v>
      </c>
      <c r="E24" s="27" t="s">
        <v>40</v>
      </c>
      <c r="F24" s="28">
        <v>17977.2</v>
      </c>
      <c r="G24" s="80">
        <v>960</v>
      </c>
    </row>
    <row r="25" spans="1:7" s="1" customFormat="1" ht="12.75">
      <c r="A25" s="51" t="s">
        <v>44</v>
      </c>
      <c r="B25" s="27" t="s">
        <v>7</v>
      </c>
      <c r="C25" s="27" t="s">
        <v>14</v>
      </c>
      <c r="D25" s="27" t="s">
        <v>65</v>
      </c>
      <c r="E25" s="27" t="s">
        <v>42</v>
      </c>
      <c r="F25" s="28">
        <v>19111.27</v>
      </c>
      <c r="G25" s="80">
        <v>10358.95</v>
      </c>
    </row>
    <row r="26" spans="1:7" s="1" customFormat="1" ht="12.75">
      <c r="A26" s="51" t="s">
        <v>144</v>
      </c>
      <c r="B26" s="29" t="s">
        <v>7</v>
      </c>
      <c r="C26" s="29" t="s">
        <v>14</v>
      </c>
      <c r="D26" s="29" t="s">
        <v>65</v>
      </c>
      <c r="E26" s="29" t="s">
        <v>138</v>
      </c>
      <c r="F26" s="28">
        <v>6668.61</v>
      </c>
      <c r="G26" s="80">
        <v>6668.61</v>
      </c>
    </row>
    <row r="27" spans="1:7" ht="12.75">
      <c r="A27" s="52" t="s">
        <v>90</v>
      </c>
      <c r="B27" s="25" t="s">
        <v>7</v>
      </c>
      <c r="C27" s="25" t="s">
        <v>24</v>
      </c>
      <c r="D27" s="27"/>
      <c r="E27" s="25"/>
      <c r="F27" s="26">
        <f aca="true" t="shared" si="1" ref="F27:G29">F28</f>
        <v>0</v>
      </c>
      <c r="G27" s="26">
        <f t="shared" si="1"/>
        <v>0</v>
      </c>
    </row>
    <row r="28" spans="1:7" ht="12.75">
      <c r="A28" s="36" t="s">
        <v>66</v>
      </c>
      <c r="B28" s="27" t="s">
        <v>7</v>
      </c>
      <c r="C28" s="27" t="s">
        <v>24</v>
      </c>
      <c r="D28" s="27" t="s">
        <v>77</v>
      </c>
      <c r="E28" s="25"/>
      <c r="F28" s="68">
        <f t="shared" si="1"/>
        <v>0</v>
      </c>
      <c r="G28" s="68">
        <f t="shared" si="1"/>
        <v>0</v>
      </c>
    </row>
    <row r="29" spans="1:7" ht="12.75">
      <c r="A29" s="35" t="s">
        <v>33</v>
      </c>
      <c r="B29" s="27" t="s">
        <v>7</v>
      </c>
      <c r="C29" s="27" t="s">
        <v>24</v>
      </c>
      <c r="D29" s="27" t="s">
        <v>86</v>
      </c>
      <c r="E29" s="27"/>
      <c r="F29" s="28">
        <f t="shared" si="1"/>
        <v>0</v>
      </c>
      <c r="G29" s="28">
        <f t="shared" si="1"/>
        <v>0</v>
      </c>
    </row>
    <row r="30" spans="1:7" ht="12.75">
      <c r="A30" s="32" t="s">
        <v>89</v>
      </c>
      <c r="B30" s="27" t="s">
        <v>7</v>
      </c>
      <c r="C30" s="27" t="s">
        <v>24</v>
      </c>
      <c r="D30" s="27" t="s">
        <v>86</v>
      </c>
      <c r="E30" s="27" t="s">
        <v>88</v>
      </c>
      <c r="F30" s="28"/>
      <c r="G30" s="76"/>
    </row>
    <row r="31" spans="1:7" ht="12.75">
      <c r="A31" s="52" t="s">
        <v>16</v>
      </c>
      <c r="B31" s="25" t="s">
        <v>7</v>
      </c>
      <c r="C31" s="25" t="s">
        <v>27</v>
      </c>
      <c r="D31" s="27"/>
      <c r="E31" s="25"/>
      <c r="F31" s="33">
        <f>F32+F35+F38</f>
        <v>59753</v>
      </c>
      <c r="G31" s="33">
        <f>G32+G35+G38</f>
        <v>59753</v>
      </c>
    </row>
    <row r="32" spans="1:7" ht="15.75" customHeight="1">
      <c r="A32" s="34" t="s">
        <v>71</v>
      </c>
      <c r="B32" s="25" t="s">
        <v>7</v>
      </c>
      <c r="C32" s="25" t="s">
        <v>27</v>
      </c>
      <c r="D32" s="27" t="s">
        <v>83</v>
      </c>
      <c r="E32" s="25"/>
      <c r="F32" s="75">
        <f>F33</f>
        <v>10493</v>
      </c>
      <c r="G32" s="75">
        <f>G33</f>
        <v>10493</v>
      </c>
    </row>
    <row r="33" spans="1:7" ht="33.75" customHeight="1">
      <c r="A33" s="32" t="s">
        <v>136</v>
      </c>
      <c r="B33" s="41" t="s">
        <v>7</v>
      </c>
      <c r="C33" s="41" t="s">
        <v>27</v>
      </c>
      <c r="D33" s="29" t="s">
        <v>84</v>
      </c>
      <c r="E33" s="25"/>
      <c r="F33" s="31">
        <f>F34</f>
        <v>10493</v>
      </c>
      <c r="G33" s="31">
        <f>G34</f>
        <v>10493</v>
      </c>
    </row>
    <row r="34" spans="1:7" ht="13.5" customHeight="1">
      <c r="A34" s="32" t="s">
        <v>75</v>
      </c>
      <c r="B34" s="41" t="s">
        <v>7</v>
      </c>
      <c r="C34" s="41" t="s">
        <v>27</v>
      </c>
      <c r="D34" s="29" t="s">
        <v>84</v>
      </c>
      <c r="E34" s="25" t="s">
        <v>53</v>
      </c>
      <c r="F34" s="28">
        <v>10493</v>
      </c>
      <c r="G34" s="76">
        <v>10493</v>
      </c>
    </row>
    <row r="35" spans="1:7" ht="25.5" customHeight="1">
      <c r="A35" s="32" t="s">
        <v>58</v>
      </c>
      <c r="B35" s="29" t="s">
        <v>7</v>
      </c>
      <c r="C35" s="29" t="s">
        <v>27</v>
      </c>
      <c r="D35" s="29" t="s">
        <v>135</v>
      </c>
      <c r="E35" s="30"/>
      <c r="F35" s="70">
        <f>F36+F37</f>
        <v>2100</v>
      </c>
      <c r="G35" s="70">
        <f>G36+G37</f>
        <v>2100</v>
      </c>
    </row>
    <row r="36" spans="1:7" ht="24" customHeight="1">
      <c r="A36" s="49" t="s">
        <v>46</v>
      </c>
      <c r="B36" s="30" t="s">
        <v>7</v>
      </c>
      <c r="C36" s="30" t="s">
        <v>27</v>
      </c>
      <c r="D36" s="30" t="s">
        <v>135</v>
      </c>
      <c r="E36" s="30" t="s">
        <v>45</v>
      </c>
      <c r="F36" s="31"/>
      <c r="G36" s="76"/>
    </row>
    <row r="37" spans="1:7" ht="22.5">
      <c r="A37" s="49" t="s">
        <v>39</v>
      </c>
      <c r="B37" s="30" t="s">
        <v>7</v>
      </c>
      <c r="C37" s="30" t="s">
        <v>27</v>
      </c>
      <c r="D37" s="30" t="s">
        <v>135</v>
      </c>
      <c r="E37" s="30" t="s">
        <v>38</v>
      </c>
      <c r="F37" s="31">
        <v>2100</v>
      </c>
      <c r="G37" s="76">
        <v>2100</v>
      </c>
    </row>
    <row r="38" spans="1:7" ht="15" customHeight="1">
      <c r="A38" s="34" t="s">
        <v>66</v>
      </c>
      <c r="B38" s="53" t="s">
        <v>7</v>
      </c>
      <c r="C38" s="53" t="s">
        <v>27</v>
      </c>
      <c r="D38" s="30" t="s">
        <v>77</v>
      </c>
      <c r="E38" s="25"/>
      <c r="F38" s="75">
        <f>F39</f>
        <v>47160</v>
      </c>
      <c r="G38" s="75">
        <f>G39</f>
        <v>47160</v>
      </c>
    </row>
    <row r="39" spans="1:7" ht="14.25" customHeight="1">
      <c r="A39" s="49" t="s">
        <v>67</v>
      </c>
      <c r="B39" s="53" t="s">
        <v>7</v>
      </c>
      <c r="C39" s="53" t="s">
        <v>27</v>
      </c>
      <c r="D39" s="30" t="s">
        <v>78</v>
      </c>
      <c r="E39" s="25"/>
      <c r="F39" s="31">
        <f>F40</f>
        <v>47160</v>
      </c>
      <c r="G39" s="31">
        <f>G40</f>
        <v>47160</v>
      </c>
    </row>
    <row r="40" spans="1:7" ht="23.25" customHeight="1">
      <c r="A40" s="49" t="s">
        <v>39</v>
      </c>
      <c r="B40" s="53" t="s">
        <v>7</v>
      </c>
      <c r="C40" s="53" t="s">
        <v>27</v>
      </c>
      <c r="D40" s="30" t="s">
        <v>78</v>
      </c>
      <c r="E40" s="25" t="s">
        <v>38</v>
      </c>
      <c r="F40" s="28">
        <v>47160</v>
      </c>
      <c r="G40" s="89">
        <v>47160</v>
      </c>
    </row>
    <row r="41" spans="1:7" ht="14.25" customHeight="1">
      <c r="A41" s="34" t="s">
        <v>28</v>
      </c>
      <c r="B41" s="55" t="s">
        <v>10</v>
      </c>
      <c r="C41" s="55" t="s">
        <v>8</v>
      </c>
      <c r="D41" s="30"/>
      <c r="E41" s="24"/>
      <c r="F41" s="74">
        <f aca="true" t="shared" si="2" ref="F41:G43">F42</f>
        <v>92380</v>
      </c>
      <c r="G41" s="74">
        <f t="shared" si="2"/>
        <v>92380</v>
      </c>
    </row>
    <row r="42" spans="1:7" ht="12.75" customHeight="1">
      <c r="A42" s="56" t="s">
        <v>29</v>
      </c>
      <c r="B42" s="53" t="s">
        <v>10</v>
      </c>
      <c r="C42" s="53" t="s">
        <v>12</v>
      </c>
      <c r="D42" s="30"/>
      <c r="E42" s="25"/>
      <c r="F42" s="26">
        <f t="shared" si="2"/>
        <v>92380</v>
      </c>
      <c r="G42" s="26">
        <f t="shared" si="2"/>
        <v>92380</v>
      </c>
    </row>
    <row r="43" spans="1:7" ht="45.75" customHeight="1">
      <c r="A43" s="57" t="s">
        <v>72</v>
      </c>
      <c r="B43" s="30" t="s">
        <v>10</v>
      </c>
      <c r="C43" s="30" t="s">
        <v>12</v>
      </c>
      <c r="D43" s="30" t="s">
        <v>85</v>
      </c>
      <c r="E43" s="27"/>
      <c r="F43" s="68">
        <f t="shared" si="2"/>
        <v>92380</v>
      </c>
      <c r="G43" s="81">
        <f t="shared" si="2"/>
        <v>92380</v>
      </c>
    </row>
    <row r="44" spans="1:7" ht="22.5">
      <c r="A44" s="49" t="s">
        <v>26</v>
      </c>
      <c r="B44" s="30" t="s">
        <v>10</v>
      </c>
      <c r="C44" s="30" t="s">
        <v>12</v>
      </c>
      <c r="D44" s="30" t="s">
        <v>80</v>
      </c>
      <c r="E44" s="27"/>
      <c r="F44" s="28">
        <f>F45+F46+F47</f>
        <v>92380</v>
      </c>
      <c r="G44" s="28">
        <f>G45+G46+G47</f>
        <v>92380</v>
      </c>
    </row>
    <row r="45" spans="1:7" ht="22.5">
      <c r="A45" s="49" t="s">
        <v>37</v>
      </c>
      <c r="B45" s="30" t="s">
        <v>10</v>
      </c>
      <c r="C45" s="30" t="s">
        <v>12</v>
      </c>
      <c r="D45" s="30" t="s">
        <v>80</v>
      </c>
      <c r="E45" s="27" t="s">
        <v>36</v>
      </c>
      <c r="F45" s="28">
        <v>63437.81</v>
      </c>
      <c r="G45" s="76">
        <v>63437.81</v>
      </c>
    </row>
    <row r="46" spans="1:7" ht="22.5">
      <c r="A46" s="32" t="s">
        <v>143</v>
      </c>
      <c r="B46" s="29" t="s">
        <v>10</v>
      </c>
      <c r="C46" s="29" t="s">
        <v>12</v>
      </c>
      <c r="D46" s="29" t="s">
        <v>80</v>
      </c>
      <c r="E46" s="29" t="s">
        <v>137</v>
      </c>
      <c r="F46" s="28">
        <v>18760.84</v>
      </c>
      <c r="G46" s="76">
        <v>18760.84</v>
      </c>
    </row>
    <row r="47" spans="1:7" ht="15.75" customHeight="1">
      <c r="A47" s="49" t="s">
        <v>39</v>
      </c>
      <c r="B47" s="30" t="s">
        <v>10</v>
      </c>
      <c r="C47" s="30" t="s">
        <v>12</v>
      </c>
      <c r="D47" s="30" t="s">
        <v>80</v>
      </c>
      <c r="E47" s="27" t="s">
        <v>38</v>
      </c>
      <c r="F47" s="28">
        <v>10181.35</v>
      </c>
      <c r="G47" s="76">
        <v>10181.35</v>
      </c>
    </row>
    <row r="48" spans="1:7" ht="19.5" customHeight="1">
      <c r="A48" s="72" t="s">
        <v>92</v>
      </c>
      <c r="B48" s="42" t="s">
        <v>12</v>
      </c>
      <c r="C48" s="42" t="s">
        <v>8</v>
      </c>
      <c r="D48" s="42"/>
      <c r="E48" s="42"/>
      <c r="F48" s="74">
        <f>F49+F53</f>
        <v>64000</v>
      </c>
      <c r="G48" s="74">
        <f>G49+G53</f>
        <v>64000</v>
      </c>
    </row>
    <row r="49" spans="1:7" ht="25.5" customHeight="1" hidden="1">
      <c r="A49" s="32" t="s">
        <v>153</v>
      </c>
      <c r="B49" s="41" t="s">
        <v>12</v>
      </c>
      <c r="C49" s="41" t="s">
        <v>21</v>
      </c>
      <c r="D49" s="42"/>
      <c r="E49" s="42"/>
      <c r="F49" s="26">
        <f aca="true" t="shared" si="3" ref="F49:G51">F50</f>
        <v>0</v>
      </c>
      <c r="G49" s="26">
        <f t="shared" si="3"/>
        <v>0</v>
      </c>
    </row>
    <row r="50" spans="1:7" ht="22.5" hidden="1">
      <c r="A50" s="73" t="s">
        <v>93</v>
      </c>
      <c r="B50" s="41" t="s">
        <v>12</v>
      </c>
      <c r="C50" s="41" t="s">
        <v>21</v>
      </c>
      <c r="D50" s="29" t="s">
        <v>83</v>
      </c>
      <c r="E50" s="41"/>
      <c r="F50" s="38">
        <f t="shared" si="3"/>
        <v>0</v>
      </c>
      <c r="G50" s="38">
        <f t="shared" si="3"/>
        <v>0</v>
      </c>
    </row>
    <row r="51" spans="1:7" ht="29.25" customHeight="1" hidden="1">
      <c r="A51" s="32" t="s">
        <v>64</v>
      </c>
      <c r="B51" s="29" t="s">
        <v>12</v>
      </c>
      <c r="C51" s="29" t="s">
        <v>21</v>
      </c>
      <c r="D51" s="29" t="s">
        <v>134</v>
      </c>
      <c r="E51" s="29"/>
      <c r="F51" s="28">
        <f t="shared" si="3"/>
        <v>0</v>
      </c>
      <c r="G51" s="28">
        <f t="shared" si="3"/>
        <v>0</v>
      </c>
    </row>
    <row r="52" spans="1:7" ht="24" customHeight="1" hidden="1">
      <c r="A52" s="32" t="s">
        <v>39</v>
      </c>
      <c r="B52" s="29" t="s">
        <v>12</v>
      </c>
      <c r="C52" s="29" t="s">
        <v>21</v>
      </c>
      <c r="D52" s="29" t="s">
        <v>134</v>
      </c>
      <c r="E52" s="29" t="s">
        <v>38</v>
      </c>
      <c r="F52" s="28">
        <v>0</v>
      </c>
      <c r="G52" s="76"/>
    </row>
    <row r="53" spans="1:7" ht="12.75">
      <c r="A53" s="58" t="s">
        <v>49</v>
      </c>
      <c r="B53" s="53" t="s">
        <v>12</v>
      </c>
      <c r="C53" s="53" t="s">
        <v>23</v>
      </c>
      <c r="D53" s="30"/>
      <c r="E53" s="25"/>
      <c r="F53" s="26">
        <f>F55+F58</f>
        <v>64000</v>
      </c>
      <c r="G53" s="26">
        <f>G55+G58</f>
        <v>64000</v>
      </c>
    </row>
    <row r="54" spans="1:7" ht="12.75">
      <c r="A54" s="59" t="s">
        <v>73</v>
      </c>
      <c r="B54" s="30" t="s">
        <v>12</v>
      </c>
      <c r="C54" s="30" t="s">
        <v>23</v>
      </c>
      <c r="D54" s="30" t="s">
        <v>82</v>
      </c>
      <c r="E54" s="27"/>
      <c r="F54" s="28">
        <f>F55+F58</f>
        <v>64000</v>
      </c>
      <c r="G54" s="76"/>
    </row>
    <row r="55" spans="1:7" ht="12.75">
      <c r="A55" s="57" t="s">
        <v>94</v>
      </c>
      <c r="B55" s="30" t="s">
        <v>12</v>
      </c>
      <c r="C55" s="30" t="s">
        <v>23</v>
      </c>
      <c r="D55" s="30" t="s">
        <v>87</v>
      </c>
      <c r="E55" s="27"/>
      <c r="F55" s="44">
        <f>F56</f>
        <v>64000</v>
      </c>
      <c r="G55" s="44">
        <f>G56</f>
        <v>64000</v>
      </c>
    </row>
    <row r="56" spans="1:7" ht="22.5">
      <c r="A56" s="49" t="s">
        <v>39</v>
      </c>
      <c r="B56" s="30" t="s">
        <v>12</v>
      </c>
      <c r="C56" s="30" t="s">
        <v>23</v>
      </c>
      <c r="D56" s="30" t="s">
        <v>87</v>
      </c>
      <c r="E56" s="27" t="s">
        <v>38</v>
      </c>
      <c r="F56" s="28">
        <v>64000</v>
      </c>
      <c r="G56" s="80">
        <v>64000</v>
      </c>
    </row>
    <row r="57" spans="1:7" ht="19.5" customHeight="1" hidden="1">
      <c r="A57" s="59"/>
      <c r="B57" s="30"/>
      <c r="C57" s="30"/>
      <c r="D57" s="30"/>
      <c r="E57" s="27"/>
      <c r="F57" s="28"/>
      <c r="G57" s="76"/>
    </row>
    <row r="58" spans="1:7" ht="27" customHeight="1">
      <c r="A58" s="57" t="s">
        <v>91</v>
      </c>
      <c r="B58" s="30" t="s">
        <v>12</v>
      </c>
      <c r="C58" s="30" t="s">
        <v>23</v>
      </c>
      <c r="D58" s="30" t="s">
        <v>81</v>
      </c>
      <c r="E58" s="27"/>
      <c r="F58" s="44">
        <f>F59</f>
        <v>0</v>
      </c>
      <c r="G58" s="44">
        <f>G59</f>
        <v>0</v>
      </c>
    </row>
    <row r="59" spans="1:8" ht="22.5">
      <c r="A59" s="49" t="s">
        <v>39</v>
      </c>
      <c r="B59" s="30" t="s">
        <v>12</v>
      </c>
      <c r="C59" s="30" t="s">
        <v>23</v>
      </c>
      <c r="D59" s="30" t="s">
        <v>81</v>
      </c>
      <c r="E59" s="27" t="s">
        <v>38</v>
      </c>
      <c r="F59" s="28"/>
      <c r="G59" s="76"/>
      <c r="H59" s="16"/>
    </row>
    <row r="60" spans="1:8" ht="18" customHeight="1">
      <c r="A60" s="34" t="s">
        <v>17</v>
      </c>
      <c r="B60" s="55" t="s">
        <v>14</v>
      </c>
      <c r="C60" s="55" t="s">
        <v>8</v>
      </c>
      <c r="D60" s="30"/>
      <c r="E60" s="24"/>
      <c r="F60" s="74">
        <f>F61+F70</f>
        <v>740890</v>
      </c>
      <c r="G60" s="74">
        <f>G61+G70</f>
        <v>707126.4</v>
      </c>
      <c r="H60" s="16"/>
    </row>
    <row r="61" spans="1:7" s="1" customFormat="1" ht="17.25" customHeight="1">
      <c r="A61" s="58" t="s">
        <v>34</v>
      </c>
      <c r="B61" s="53" t="s">
        <v>14</v>
      </c>
      <c r="C61" s="53" t="s">
        <v>21</v>
      </c>
      <c r="D61" s="30"/>
      <c r="E61" s="41"/>
      <c r="F61" s="26">
        <f>F66+F62</f>
        <v>740890</v>
      </c>
      <c r="G61" s="26">
        <f>G66+G62</f>
        <v>707126.4</v>
      </c>
    </row>
    <row r="62" spans="1:8" ht="18" customHeight="1">
      <c r="A62" s="34" t="s">
        <v>71</v>
      </c>
      <c r="B62" s="30" t="s">
        <v>14</v>
      </c>
      <c r="C62" s="29" t="s">
        <v>21</v>
      </c>
      <c r="D62" s="29" t="s">
        <v>83</v>
      </c>
      <c r="E62" s="24"/>
      <c r="F62" s="71">
        <f>F63</f>
        <v>332400</v>
      </c>
      <c r="G62" s="71">
        <f>G63</f>
        <v>332400</v>
      </c>
      <c r="H62" s="16"/>
    </row>
    <row r="63" spans="1:7" s="1" customFormat="1" ht="40.5" customHeight="1">
      <c r="A63" s="49" t="s">
        <v>59</v>
      </c>
      <c r="B63" s="30" t="s">
        <v>14</v>
      </c>
      <c r="C63" s="29" t="s">
        <v>21</v>
      </c>
      <c r="D63" s="29" t="s">
        <v>96</v>
      </c>
      <c r="E63" s="29"/>
      <c r="F63" s="28">
        <f>F64+F65</f>
        <v>332400</v>
      </c>
      <c r="G63" s="28">
        <f>G64+G65</f>
        <v>332400</v>
      </c>
    </row>
    <row r="64" spans="1:7" s="1" customFormat="1" ht="26.25" customHeight="1">
      <c r="A64" s="49" t="s">
        <v>46</v>
      </c>
      <c r="B64" s="30" t="s">
        <v>14</v>
      </c>
      <c r="C64" s="29" t="s">
        <v>21</v>
      </c>
      <c r="D64" s="29" t="s">
        <v>96</v>
      </c>
      <c r="E64" s="29" t="s">
        <v>45</v>
      </c>
      <c r="F64" s="28"/>
      <c r="G64" s="80"/>
    </row>
    <row r="65" spans="1:7" s="1" customFormat="1" ht="21.75" customHeight="1">
      <c r="A65" s="49" t="s">
        <v>39</v>
      </c>
      <c r="B65" s="30" t="s">
        <v>14</v>
      </c>
      <c r="C65" s="29" t="s">
        <v>21</v>
      </c>
      <c r="D65" s="29" t="s">
        <v>96</v>
      </c>
      <c r="E65" s="29" t="s">
        <v>38</v>
      </c>
      <c r="F65" s="28">
        <v>332400</v>
      </c>
      <c r="G65" s="91">
        <v>332400</v>
      </c>
    </row>
    <row r="66" spans="1:7" s="1" customFormat="1" ht="14.25" customHeight="1">
      <c r="A66" s="60" t="s">
        <v>73</v>
      </c>
      <c r="B66" s="30" t="s">
        <v>14</v>
      </c>
      <c r="C66" s="29" t="s">
        <v>21</v>
      </c>
      <c r="D66" s="29" t="s">
        <v>82</v>
      </c>
      <c r="E66" s="29"/>
      <c r="F66" s="44">
        <f>F67</f>
        <v>408490</v>
      </c>
      <c r="G66" s="44">
        <f>G67</f>
        <v>374726.4</v>
      </c>
    </row>
    <row r="67" spans="1:7" s="1" customFormat="1" ht="25.5" customHeight="1">
      <c r="A67" s="49" t="s">
        <v>95</v>
      </c>
      <c r="B67" s="30" t="s">
        <v>14</v>
      </c>
      <c r="C67" s="29" t="s">
        <v>21</v>
      </c>
      <c r="D67" s="29" t="s">
        <v>130</v>
      </c>
      <c r="E67" s="29"/>
      <c r="F67" s="28">
        <f>F69+F68</f>
        <v>408490</v>
      </c>
      <c r="G67" s="28">
        <f>G69+G68</f>
        <v>374726.4</v>
      </c>
    </row>
    <row r="68" spans="1:7" s="1" customFormat="1" ht="22.5">
      <c r="A68" s="49" t="s">
        <v>46</v>
      </c>
      <c r="B68" s="30" t="s">
        <v>14</v>
      </c>
      <c r="C68" s="29" t="s">
        <v>21</v>
      </c>
      <c r="D68" s="29" t="s">
        <v>130</v>
      </c>
      <c r="E68" s="29" t="s">
        <v>45</v>
      </c>
      <c r="F68" s="28"/>
      <c r="G68" s="80"/>
    </row>
    <row r="69" spans="1:7" s="1" customFormat="1" ht="22.5">
      <c r="A69" s="49" t="s">
        <v>39</v>
      </c>
      <c r="B69" s="30" t="s">
        <v>31</v>
      </c>
      <c r="C69" s="29" t="s">
        <v>21</v>
      </c>
      <c r="D69" s="29" t="s">
        <v>130</v>
      </c>
      <c r="E69" s="29" t="s">
        <v>38</v>
      </c>
      <c r="F69" s="28">
        <v>408490</v>
      </c>
      <c r="G69" s="91">
        <v>374726.4</v>
      </c>
    </row>
    <row r="70" spans="1:7" s="1" customFormat="1" ht="12.75">
      <c r="A70" s="49" t="s">
        <v>56</v>
      </c>
      <c r="B70" s="30" t="s">
        <v>14</v>
      </c>
      <c r="C70" s="29" t="s">
        <v>55</v>
      </c>
      <c r="D70" s="29"/>
      <c r="E70" s="29"/>
      <c r="F70" s="69">
        <f>F71+F75</f>
        <v>0</v>
      </c>
      <c r="G70" s="69">
        <f>G71+G75</f>
        <v>0</v>
      </c>
    </row>
    <row r="71" spans="1:7" s="1" customFormat="1" ht="12.75">
      <c r="A71" s="59" t="s">
        <v>66</v>
      </c>
      <c r="B71" s="30" t="s">
        <v>14</v>
      </c>
      <c r="C71" s="29" t="s">
        <v>55</v>
      </c>
      <c r="D71" s="29" t="s">
        <v>77</v>
      </c>
      <c r="E71" s="29"/>
      <c r="F71" s="71">
        <f>F72</f>
        <v>0</v>
      </c>
      <c r="G71" s="71">
        <f>G72</f>
        <v>0</v>
      </c>
    </row>
    <row r="72" spans="1:7" s="1" customFormat="1" ht="15.75" customHeight="1">
      <c r="A72" s="49" t="s">
        <v>57</v>
      </c>
      <c r="B72" s="30" t="s">
        <v>14</v>
      </c>
      <c r="C72" s="29" t="s">
        <v>55</v>
      </c>
      <c r="D72" s="29" t="s">
        <v>110</v>
      </c>
      <c r="E72" s="29"/>
      <c r="F72" s="28">
        <f>F73</f>
        <v>0</v>
      </c>
      <c r="G72" s="28">
        <f>G73</f>
        <v>0</v>
      </c>
    </row>
    <row r="73" spans="1:7" s="1" customFormat="1" ht="22.5">
      <c r="A73" s="49" t="s">
        <v>39</v>
      </c>
      <c r="B73" s="30" t="s">
        <v>14</v>
      </c>
      <c r="C73" s="29" t="s">
        <v>55</v>
      </c>
      <c r="D73" s="29" t="s">
        <v>110</v>
      </c>
      <c r="E73" s="29" t="s">
        <v>38</v>
      </c>
      <c r="F73" s="28"/>
      <c r="G73" s="91"/>
    </row>
    <row r="74" spans="1:7" s="1" customFormat="1" ht="12.75" hidden="1">
      <c r="A74" s="49" t="s">
        <v>44</v>
      </c>
      <c r="B74" s="30" t="s">
        <v>14</v>
      </c>
      <c r="C74" s="29" t="s">
        <v>55</v>
      </c>
      <c r="D74" s="29" t="s">
        <v>111</v>
      </c>
      <c r="E74" s="29" t="s">
        <v>42</v>
      </c>
      <c r="F74" s="28"/>
      <c r="G74" s="80"/>
    </row>
    <row r="75" spans="1:7" s="1" customFormat="1" ht="21">
      <c r="A75" s="54" t="s">
        <v>112</v>
      </c>
      <c r="B75" s="30" t="s">
        <v>14</v>
      </c>
      <c r="C75" s="29" t="s">
        <v>55</v>
      </c>
      <c r="D75" s="29" t="s">
        <v>113</v>
      </c>
      <c r="E75" s="29"/>
      <c r="F75" s="44">
        <f>F76</f>
        <v>0</v>
      </c>
      <c r="G75" s="44">
        <f>G76</f>
        <v>0</v>
      </c>
    </row>
    <row r="76" spans="1:7" s="1" customFormat="1" ht="22.5">
      <c r="A76" s="49" t="s">
        <v>39</v>
      </c>
      <c r="B76" s="30" t="s">
        <v>14</v>
      </c>
      <c r="C76" s="29" t="s">
        <v>55</v>
      </c>
      <c r="D76" s="29" t="s">
        <v>113</v>
      </c>
      <c r="E76" s="29" t="s">
        <v>38</v>
      </c>
      <c r="F76" s="28"/>
      <c r="G76" s="80"/>
    </row>
    <row r="77" spans="1:8" s="2" customFormat="1" ht="16.5" customHeight="1">
      <c r="A77" s="34" t="s">
        <v>25</v>
      </c>
      <c r="B77" s="55" t="s">
        <v>15</v>
      </c>
      <c r="C77" s="42" t="s">
        <v>8</v>
      </c>
      <c r="D77" s="29"/>
      <c r="E77" s="24"/>
      <c r="F77" s="74">
        <f>F78+F86+F99+F119</f>
        <v>1341771.43</v>
      </c>
      <c r="G77" s="74">
        <f>G78+G86+G99+G119</f>
        <v>1240121.43</v>
      </c>
      <c r="H77" s="17"/>
    </row>
    <row r="78" spans="1:7" s="2" customFormat="1" ht="12.75">
      <c r="A78" s="56" t="s">
        <v>32</v>
      </c>
      <c r="B78" s="53" t="s">
        <v>15</v>
      </c>
      <c r="C78" s="41" t="s">
        <v>7</v>
      </c>
      <c r="D78" s="29"/>
      <c r="E78" s="25"/>
      <c r="F78" s="43">
        <f>F79+F83</f>
        <v>185650</v>
      </c>
      <c r="G78" s="43">
        <f>G79+G83</f>
        <v>84000</v>
      </c>
    </row>
    <row r="79" spans="1:7" s="2" customFormat="1" ht="12.75">
      <c r="A79" s="34" t="s">
        <v>71</v>
      </c>
      <c r="B79" s="30" t="s">
        <v>15</v>
      </c>
      <c r="C79" s="29" t="s">
        <v>7</v>
      </c>
      <c r="D79" s="29" t="s">
        <v>83</v>
      </c>
      <c r="E79" s="25"/>
      <c r="F79" s="70">
        <f>F80</f>
        <v>84000</v>
      </c>
      <c r="G79" s="70">
        <f>G80</f>
        <v>84000</v>
      </c>
    </row>
    <row r="80" spans="1:7" s="2" customFormat="1" ht="56.25">
      <c r="A80" s="49" t="s">
        <v>60</v>
      </c>
      <c r="B80" s="30" t="s">
        <v>15</v>
      </c>
      <c r="C80" s="29" t="s">
        <v>7</v>
      </c>
      <c r="D80" s="29" t="s">
        <v>97</v>
      </c>
      <c r="E80" s="29"/>
      <c r="F80" s="28">
        <f>F81+F82</f>
        <v>84000</v>
      </c>
      <c r="G80" s="28">
        <f>G81+G82</f>
        <v>84000</v>
      </c>
    </row>
    <row r="81" spans="1:7" s="2" customFormat="1" ht="22.5">
      <c r="A81" s="49" t="s">
        <v>46</v>
      </c>
      <c r="B81" s="30" t="s">
        <v>15</v>
      </c>
      <c r="C81" s="29" t="s">
        <v>7</v>
      </c>
      <c r="D81" s="29" t="s">
        <v>97</v>
      </c>
      <c r="E81" s="29" t="s">
        <v>45</v>
      </c>
      <c r="F81" s="28"/>
      <c r="G81" s="82"/>
    </row>
    <row r="82" spans="1:7" s="2" customFormat="1" ht="22.5">
      <c r="A82" s="49" t="s">
        <v>39</v>
      </c>
      <c r="B82" s="30" t="s">
        <v>15</v>
      </c>
      <c r="C82" s="30" t="s">
        <v>7</v>
      </c>
      <c r="D82" s="30" t="s">
        <v>97</v>
      </c>
      <c r="E82" s="29" t="s">
        <v>38</v>
      </c>
      <c r="F82" s="28">
        <v>84000</v>
      </c>
      <c r="G82" s="92">
        <v>84000</v>
      </c>
    </row>
    <row r="83" spans="1:7" s="2" customFormat="1" ht="12.75">
      <c r="A83" s="60" t="s">
        <v>73</v>
      </c>
      <c r="B83" s="30" t="s">
        <v>15</v>
      </c>
      <c r="C83" s="30" t="s">
        <v>7</v>
      </c>
      <c r="D83" s="30" t="s">
        <v>82</v>
      </c>
      <c r="E83" s="29"/>
      <c r="F83" s="44">
        <f>F84</f>
        <v>101650</v>
      </c>
      <c r="G83" s="44">
        <f>G84</f>
        <v>0</v>
      </c>
    </row>
    <row r="84" spans="1:7" s="2" customFormat="1" ht="12.75">
      <c r="A84" s="49" t="s">
        <v>123</v>
      </c>
      <c r="B84" s="30" t="s">
        <v>15</v>
      </c>
      <c r="C84" s="30" t="s">
        <v>7</v>
      </c>
      <c r="D84" s="30" t="s">
        <v>124</v>
      </c>
      <c r="E84" s="27"/>
      <c r="F84" s="28">
        <f>F85</f>
        <v>101650</v>
      </c>
      <c r="G84" s="28">
        <f>G85</f>
        <v>0</v>
      </c>
    </row>
    <row r="85" spans="1:7" s="2" customFormat="1" ht="22.5">
      <c r="A85" s="49" t="s">
        <v>39</v>
      </c>
      <c r="B85" s="30" t="s">
        <v>15</v>
      </c>
      <c r="C85" s="30" t="s">
        <v>7</v>
      </c>
      <c r="D85" s="30" t="s">
        <v>124</v>
      </c>
      <c r="E85" s="27" t="s">
        <v>38</v>
      </c>
      <c r="F85" s="28">
        <v>101650</v>
      </c>
      <c r="G85" s="81"/>
    </row>
    <row r="86" spans="1:7" s="2" customFormat="1" ht="13.5" customHeight="1">
      <c r="A86" s="61" t="s">
        <v>50</v>
      </c>
      <c r="B86" s="53" t="s">
        <v>15</v>
      </c>
      <c r="C86" s="53" t="s">
        <v>10</v>
      </c>
      <c r="D86" s="30"/>
      <c r="E86" s="41"/>
      <c r="F86" s="45">
        <f>F87+F94+F91</f>
        <v>371845</v>
      </c>
      <c r="G86" s="45">
        <f>G87+G94+G91</f>
        <v>371845</v>
      </c>
    </row>
    <row r="87" spans="1:7" s="2" customFormat="1" ht="17.25" customHeight="1">
      <c r="A87" s="34" t="s">
        <v>71</v>
      </c>
      <c r="B87" s="30" t="s">
        <v>15</v>
      </c>
      <c r="C87" s="30" t="s">
        <v>10</v>
      </c>
      <c r="D87" s="30" t="s">
        <v>83</v>
      </c>
      <c r="E87" s="41"/>
      <c r="F87" s="71">
        <f>F88</f>
        <v>95700</v>
      </c>
      <c r="G87" s="71">
        <f>G88</f>
        <v>95700</v>
      </c>
    </row>
    <row r="88" spans="1:7" s="2" customFormat="1" ht="45">
      <c r="A88" s="49" t="s">
        <v>61</v>
      </c>
      <c r="B88" s="30" t="s">
        <v>15</v>
      </c>
      <c r="C88" s="30" t="s">
        <v>10</v>
      </c>
      <c r="D88" s="29" t="s">
        <v>98</v>
      </c>
      <c r="E88" s="29"/>
      <c r="F88" s="28">
        <f>F89+F90</f>
        <v>95700</v>
      </c>
      <c r="G88" s="28">
        <f>G89+G90</f>
        <v>95700</v>
      </c>
    </row>
    <row r="89" spans="1:7" s="2" customFormat="1" ht="22.5">
      <c r="A89" s="49" t="s">
        <v>46</v>
      </c>
      <c r="B89" s="30" t="s">
        <v>15</v>
      </c>
      <c r="C89" s="30" t="s">
        <v>10</v>
      </c>
      <c r="D89" s="30" t="s">
        <v>98</v>
      </c>
      <c r="E89" s="29" t="s">
        <v>45</v>
      </c>
      <c r="F89" s="28"/>
      <c r="G89" s="83"/>
    </row>
    <row r="90" spans="1:7" s="2" customFormat="1" ht="22.5">
      <c r="A90" s="49" t="s">
        <v>39</v>
      </c>
      <c r="B90" s="30" t="s">
        <v>15</v>
      </c>
      <c r="C90" s="30" t="s">
        <v>10</v>
      </c>
      <c r="D90" s="30" t="s">
        <v>98</v>
      </c>
      <c r="E90" s="29" t="s">
        <v>38</v>
      </c>
      <c r="F90" s="28">
        <v>95700</v>
      </c>
      <c r="G90" s="89">
        <v>95700</v>
      </c>
    </row>
    <row r="91" spans="1:7" s="2" customFormat="1" ht="12.75">
      <c r="A91" s="32" t="s">
        <v>66</v>
      </c>
      <c r="B91" s="29" t="s">
        <v>15</v>
      </c>
      <c r="C91" s="29" t="s">
        <v>10</v>
      </c>
      <c r="D91" s="29" t="s">
        <v>77</v>
      </c>
      <c r="E91" s="29"/>
      <c r="F91" s="44">
        <f>F92</f>
        <v>0</v>
      </c>
      <c r="G91" s="44">
        <f>G92</f>
        <v>0</v>
      </c>
    </row>
    <row r="92" spans="1:7" s="2" customFormat="1" ht="12.75">
      <c r="A92" s="32" t="s">
        <v>157</v>
      </c>
      <c r="B92" s="29" t="s">
        <v>15</v>
      </c>
      <c r="C92" s="29" t="s">
        <v>10</v>
      </c>
      <c r="D92" s="29" t="s">
        <v>156</v>
      </c>
      <c r="E92" s="29"/>
      <c r="F92" s="28">
        <f>F93</f>
        <v>0</v>
      </c>
      <c r="G92" s="28">
        <f>G93</f>
        <v>0</v>
      </c>
    </row>
    <row r="93" spans="1:7" s="2" customFormat="1" ht="22.5">
      <c r="A93" s="32" t="s">
        <v>39</v>
      </c>
      <c r="B93" s="29" t="s">
        <v>15</v>
      </c>
      <c r="C93" s="29" t="s">
        <v>10</v>
      </c>
      <c r="D93" s="29" t="s">
        <v>156</v>
      </c>
      <c r="E93" s="29" t="s">
        <v>38</v>
      </c>
      <c r="F93" s="28"/>
      <c r="G93" s="91"/>
    </row>
    <row r="94" spans="1:7" s="2" customFormat="1" ht="12.75">
      <c r="A94" s="60" t="s">
        <v>73</v>
      </c>
      <c r="B94" s="30" t="s">
        <v>15</v>
      </c>
      <c r="C94" s="30" t="s">
        <v>10</v>
      </c>
      <c r="D94" s="30" t="s">
        <v>82</v>
      </c>
      <c r="E94" s="29"/>
      <c r="F94" s="44">
        <f>F95</f>
        <v>276145</v>
      </c>
      <c r="G94" s="44">
        <f>G95</f>
        <v>276145</v>
      </c>
    </row>
    <row r="95" spans="1:7" s="2" customFormat="1" ht="41.25" customHeight="1">
      <c r="A95" s="57" t="s">
        <v>74</v>
      </c>
      <c r="B95" s="30" t="s">
        <v>15</v>
      </c>
      <c r="C95" s="30" t="s">
        <v>10</v>
      </c>
      <c r="D95" s="30" t="s">
        <v>103</v>
      </c>
      <c r="E95" s="29"/>
      <c r="F95" s="28">
        <f>F96+F97+F98</f>
        <v>276145</v>
      </c>
      <c r="G95" s="28">
        <f>G96+G97+G98</f>
        <v>276145</v>
      </c>
    </row>
    <row r="96" spans="1:7" s="2" customFormat="1" ht="24" customHeight="1">
      <c r="A96" s="32" t="s">
        <v>46</v>
      </c>
      <c r="B96" s="29" t="s">
        <v>15</v>
      </c>
      <c r="C96" s="29" t="s">
        <v>10</v>
      </c>
      <c r="D96" s="29" t="s">
        <v>103</v>
      </c>
      <c r="E96" s="29" t="s">
        <v>45</v>
      </c>
      <c r="F96" s="28"/>
      <c r="G96" s="83"/>
    </row>
    <row r="97" spans="1:7" s="2" customFormat="1" ht="24" customHeight="1">
      <c r="A97" s="32" t="s">
        <v>39</v>
      </c>
      <c r="B97" s="29" t="s">
        <v>15</v>
      </c>
      <c r="C97" s="29" t="s">
        <v>10</v>
      </c>
      <c r="D97" s="29" t="s">
        <v>103</v>
      </c>
      <c r="E97" s="29" t="s">
        <v>38</v>
      </c>
      <c r="F97" s="28">
        <v>276145</v>
      </c>
      <c r="G97" s="89">
        <v>276145</v>
      </c>
    </row>
    <row r="98" spans="1:7" s="2" customFormat="1" ht="24" customHeight="1">
      <c r="A98" s="32" t="s">
        <v>145</v>
      </c>
      <c r="B98" s="29" t="s">
        <v>15</v>
      </c>
      <c r="C98" s="29" t="s">
        <v>10</v>
      </c>
      <c r="D98" s="29" t="s">
        <v>103</v>
      </c>
      <c r="E98" s="29" t="s">
        <v>54</v>
      </c>
      <c r="F98" s="28"/>
      <c r="G98" s="89"/>
    </row>
    <row r="99" spans="1:7" s="2" customFormat="1" ht="16.5" customHeight="1">
      <c r="A99" s="62" t="s">
        <v>47</v>
      </c>
      <c r="B99" s="53" t="s">
        <v>15</v>
      </c>
      <c r="C99" s="53" t="s">
        <v>12</v>
      </c>
      <c r="D99" s="30"/>
      <c r="E99" s="41"/>
      <c r="F99" s="45">
        <f>F101+F104+F108+F110+F113+F116</f>
        <v>784276.4299999999</v>
      </c>
      <c r="G99" s="45">
        <f>G101+G104+G108+G110+G113+G116</f>
        <v>784276.4299999999</v>
      </c>
    </row>
    <row r="100" spans="1:7" s="2" customFormat="1" ht="18.75" customHeight="1">
      <c r="A100" s="34" t="s">
        <v>71</v>
      </c>
      <c r="B100" s="30" t="s">
        <v>15</v>
      </c>
      <c r="C100" s="30" t="s">
        <v>12</v>
      </c>
      <c r="D100" s="30" t="s">
        <v>83</v>
      </c>
      <c r="E100" s="41"/>
      <c r="F100" s="38">
        <f>F101</f>
        <v>278600</v>
      </c>
      <c r="G100" s="84">
        <v>278600</v>
      </c>
    </row>
    <row r="101" spans="1:7" s="2" customFormat="1" ht="22.5">
      <c r="A101" s="49" t="s">
        <v>62</v>
      </c>
      <c r="B101" s="30" t="s">
        <v>15</v>
      </c>
      <c r="C101" s="29" t="s">
        <v>12</v>
      </c>
      <c r="D101" s="29" t="s">
        <v>99</v>
      </c>
      <c r="E101" s="30"/>
      <c r="F101" s="44">
        <f>F102+F103</f>
        <v>278600</v>
      </c>
      <c r="G101" s="44">
        <f>G102+G103</f>
        <v>278600</v>
      </c>
    </row>
    <row r="102" spans="1:7" s="2" customFormat="1" ht="22.5">
      <c r="A102" s="49" t="s">
        <v>46</v>
      </c>
      <c r="B102" s="30" t="s">
        <v>15</v>
      </c>
      <c r="C102" s="29" t="s">
        <v>12</v>
      </c>
      <c r="D102" s="29" t="s">
        <v>99</v>
      </c>
      <c r="E102" s="30" t="s">
        <v>45</v>
      </c>
      <c r="F102" s="31"/>
      <c r="G102" s="83"/>
    </row>
    <row r="103" spans="1:7" s="2" customFormat="1" ht="22.5">
      <c r="A103" s="49" t="s">
        <v>39</v>
      </c>
      <c r="B103" s="30" t="s">
        <v>15</v>
      </c>
      <c r="C103" s="29" t="s">
        <v>12</v>
      </c>
      <c r="D103" s="29" t="s">
        <v>99</v>
      </c>
      <c r="E103" s="30" t="s">
        <v>38</v>
      </c>
      <c r="F103" s="31">
        <v>278600</v>
      </c>
      <c r="G103" s="76">
        <v>278600</v>
      </c>
    </row>
    <row r="104" spans="1:7" s="2" customFormat="1" ht="22.5">
      <c r="A104" s="49" t="s">
        <v>63</v>
      </c>
      <c r="B104" s="30" t="s">
        <v>15</v>
      </c>
      <c r="C104" s="29" t="s">
        <v>12</v>
      </c>
      <c r="D104" s="29" t="s">
        <v>100</v>
      </c>
      <c r="E104" s="30"/>
      <c r="F104" s="44">
        <f>F105+F106</f>
        <v>12700</v>
      </c>
      <c r="G104" s="44">
        <f>G105+G106</f>
        <v>12700</v>
      </c>
    </row>
    <row r="105" spans="1:7" s="2" customFormat="1" ht="22.5">
      <c r="A105" s="49" t="s">
        <v>46</v>
      </c>
      <c r="B105" s="30" t="s">
        <v>15</v>
      </c>
      <c r="C105" s="30" t="s">
        <v>12</v>
      </c>
      <c r="D105" s="30" t="s">
        <v>100</v>
      </c>
      <c r="E105" s="30" t="s">
        <v>45</v>
      </c>
      <c r="F105" s="31"/>
      <c r="G105" s="83"/>
    </row>
    <row r="106" spans="1:7" s="2" customFormat="1" ht="22.5">
      <c r="A106" s="49" t="s">
        <v>39</v>
      </c>
      <c r="B106" s="30" t="s">
        <v>15</v>
      </c>
      <c r="C106" s="30" t="s">
        <v>12</v>
      </c>
      <c r="D106" s="30" t="s">
        <v>100</v>
      </c>
      <c r="E106" s="30" t="s">
        <v>38</v>
      </c>
      <c r="F106" s="31">
        <v>12700</v>
      </c>
      <c r="G106" s="83">
        <v>12700</v>
      </c>
    </row>
    <row r="107" spans="1:7" s="2" customFormat="1" ht="16.5" customHeight="1">
      <c r="A107" s="60" t="s">
        <v>73</v>
      </c>
      <c r="B107" s="30" t="s">
        <v>15</v>
      </c>
      <c r="C107" s="30" t="s">
        <v>12</v>
      </c>
      <c r="D107" s="30" t="s">
        <v>82</v>
      </c>
      <c r="E107" s="46"/>
      <c r="F107" s="38">
        <f>F108</f>
        <v>319780.48</v>
      </c>
      <c r="G107" s="38">
        <f>G108</f>
        <v>319780.48</v>
      </c>
    </row>
    <row r="108" spans="1:7" s="2" customFormat="1" ht="16.5" customHeight="1">
      <c r="A108" s="63" t="s">
        <v>48</v>
      </c>
      <c r="B108" s="30" t="s">
        <v>15</v>
      </c>
      <c r="C108" s="30" t="s">
        <v>12</v>
      </c>
      <c r="D108" s="30" t="s">
        <v>121</v>
      </c>
      <c r="E108" s="29"/>
      <c r="F108" s="44">
        <f>F109</f>
        <v>319780.48</v>
      </c>
      <c r="G108" s="44">
        <f>G109</f>
        <v>319780.48</v>
      </c>
    </row>
    <row r="109" spans="1:7" s="2" customFormat="1" ht="21.75" customHeight="1">
      <c r="A109" s="64" t="s">
        <v>46</v>
      </c>
      <c r="B109" s="30" t="s">
        <v>15</v>
      </c>
      <c r="C109" s="30" t="s">
        <v>12</v>
      </c>
      <c r="D109" s="30" t="s">
        <v>121</v>
      </c>
      <c r="E109" s="29" t="s">
        <v>38</v>
      </c>
      <c r="F109" s="28">
        <v>319780.48</v>
      </c>
      <c r="G109" s="89">
        <v>319780.48</v>
      </c>
    </row>
    <row r="110" spans="1:7" s="2" customFormat="1" ht="15" customHeight="1" hidden="1">
      <c r="A110" s="64" t="s">
        <v>68</v>
      </c>
      <c r="B110" s="30" t="s">
        <v>15</v>
      </c>
      <c r="C110" s="30" t="s">
        <v>12</v>
      </c>
      <c r="D110" s="30" t="s">
        <v>122</v>
      </c>
      <c r="E110" s="29"/>
      <c r="F110" s="44">
        <f>F111+F112</f>
        <v>0</v>
      </c>
      <c r="G110" s="44">
        <f>G111+G112</f>
        <v>0</v>
      </c>
    </row>
    <row r="111" spans="1:7" s="2" customFormat="1" ht="22.5" customHeight="1" hidden="1">
      <c r="A111" s="49" t="s">
        <v>46</v>
      </c>
      <c r="B111" s="30" t="s">
        <v>15</v>
      </c>
      <c r="C111" s="30" t="s">
        <v>12</v>
      </c>
      <c r="D111" s="30" t="s">
        <v>122</v>
      </c>
      <c r="E111" s="29" t="s">
        <v>45</v>
      </c>
      <c r="F111" s="28"/>
      <c r="G111" s="83"/>
    </row>
    <row r="112" spans="1:7" s="2" customFormat="1" ht="22.5" customHeight="1" hidden="1">
      <c r="A112" s="64" t="s">
        <v>46</v>
      </c>
      <c r="B112" s="30" t="s">
        <v>15</v>
      </c>
      <c r="C112" s="30" t="s">
        <v>12</v>
      </c>
      <c r="D112" s="30" t="s">
        <v>122</v>
      </c>
      <c r="E112" s="29" t="s">
        <v>38</v>
      </c>
      <c r="F112" s="28"/>
      <c r="G112" s="83"/>
    </row>
    <row r="113" spans="1:7" s="2" customFormat="1" ht="18" customHeight="1" hidden="1">
      <c r="A113" s="49" t="s">
        <v>126</v>
      </c>
      <c r="B113" s="30" t="s">
        <v>15</v>
      </c>
      <c r="C113" s="30" t="s">
        <v>12</v>
      </c>
      <c r="D113" s="30" t="s">
        <v>125</v>
      </c>
      <c r="E113" s="29"/>
      <c r="F113" s="44">
        <f>F114+F115</f>
        <v>0</v>
      </c>
      <c r="G113" s="44">
        <f>G114+G115</f>
        <v>0</v>
      </c>
    </row>
    <row r="114" spans="1:7" s="2" customFormat="1" ht="24.75" customHeight="1" hidden="1">
      <c r="A114" s="49" t="s">
        <v>46</v>
      </c>
      <c r="B114" s="30" t="s">
        <v>15</v>
      </c>
      <c r="C114" s="30" t="s">
        <v>12</v>
      </c>
      <c r="D114" s="30" t="s">
        <v>125</v>
      </c>
      <c r="E114" s="29" t="s">
        <v>45</v>
      </c>
      <c r="F114" s="28"/>
      <c r="G114" s="83"/>
    </row>
    <row r="115" spans="1:7" s="2" customFormat="1" ht="24.75" customHeight="1" hidden="1">
      <c r="A115" s="51" t="s">
        <v>46</v>
      </c>
      <c r="B115" s="29" t="s">
        <v>149</v>
      </c>
      <c r="C115" s="29" t="s">
        <v>12</v>
      </c>
      <c r="D115" s="29" t="s">
        <v>125</v>
      </c>
      <c r="E115" s="29" t="s">
        <v>38</v>
      </c>
      <c r="F115" s="28"/>
      <c r="G115" s="83"/>
    </row>
    <row r="116" spans="1:7" s="2" customFormat="1" ht="15.75" customHeight="1">
      <c r="A116" s="49" t="s">
        <v>128</v>
      </c>
      <c r="B116" s="30" t="s">
        <v>15</v>
      </c>
      <c r="C116" s="30" t="s">
        <v>12</v>
      </c>
      <c r="D116" s="30" t="s">
        <v>127</v>
      </c>
      <c r="E116" s="29"/>
      <c r="F116" s="44">
        <f>F117+F118</f>
        <v>173195.95</v>
      </c>
      <c r="G116" s="44">
        <f>G117+G118</f>
        <v>173195.95</v>
      </c>
    </row>
    <row r="117" spans="1:7" s="2" customFormat="1" ht="22.5" customHeight="1">
      <c r="A117" s="49" t="s">
        <v>46</v>
      </c>
      <c r="B117" s="30" t="s">
        <v>15</v>
      </c>
      <c r="C117" s="30" t="s">
        <v>12</v>
      </c>
      <c r="D117" s="30" t="s">
        <v>127</v>
      </c>
      <c r="E117" s="29" t="s">
        <v>45</v>
      </c>
      <c r="F117" s="28"/>
      <c r="G117" s="83"/>
    </row>
    <row r="118" spans="1:7" s="2" customFormat="1" ht="22.5" customHeight="1">
      <c r="A118" s="51" t="s">
        <v>46</v>
      </c>
      <c r="B118" s="29" t="s">
        <v>15</v>
      </c>
      <c r="C118" s="29" t="s">
        <v>12</v>
      </c>
      <c r="D118" s="29" t="s">
        <v>127</v>
      </c>
      <c r="E118" s="29" t="s">
        <v>38</v>
      </c>
      <c r="F118" s="28">
        <v>173195.95</v>
      </c>
      <c r="G118" s="89">
        <v>173195.95</v>
      </c>
    </row>
    <row r="119" spans="1:7" s="2" customFormat="1" ht="1.5" customHeight="1">
      <c r="A119" s="65" t="s">
        <v>51</v>
      </c>
      <c r="B119" s="53" t="s">
        <v>15</v>
      </c>
      <c r="C119" s="53" t="s">
        <v>15</v>
      </c>
      <c r="D119" s="30"/>
      <c r="E119" s="41"/>
      <c r="F119" s="26">
        <f>F120+F123+F125</f>
        <v>0</v>
      </c>
      <c r="G119" s="26">
        <f>G120+G123+G125</f>
        <v>0</v>
      </c>
    </row>
    <row r="120" spans="1:7" s="2" customFormat="1" ht="25.5" customHeight="1" hidden="1">
      <c r="A120" s="77" t="s">
        <v>146</v>
      </c>
      <c r="B120" s="41" t="s">
        <v>15</v>
      </c>
      <c r="C120" s="41" t="s">
        <v>15</v>
      </c>
      <c r="D120" s="29" t="s">
        <v>139</v>
      </c>
      <c r="E120" s="41"/>
      <c r="F120" s="70">
        <f>F121</f>
        <v>0</v>
      </c>
      <c r="G120" s="70">
        <f>G121</f>
        <v>0</v>
      </c>
    </row>
    <row r="121" spans="1:7" s="2" customFormat="1" ht="24" customHeight="1" hidden="1">
      <c r="A121" s="51" t="s">
        <v>46</v>
      </c>
      <c r="B121" s="41" t="s">
        <v>15</v>
      </c>
      <c r="C121" s="41" t="s">
        <v>15</v>
      </c>
      <c r="D121" s="29" t="s">
        <v>139</v>
      </c>
      <c r="E121" s="41" t="s">
        <v>38</v>
      </c>
      <c r="F121" s="38"/>
      <c r="G121" s="83"/>
    </row>
    <row r="122" spans="1:7" s="2" customFormat="1" ht="12.75" hidden="1">
      <c r="A122" s="59" t="s">
        <v>101</v>
      </c>
      <c r="B122" s="30" t="s">
        <v>15</v>
      </c>
      <c r="C122" s="30" t="s">
        <v>15</v>
      </c>
      <c r="D122" s="30" t="s">
        <v>105</v>
      </c>
      <c r="E122" s="29"/>
      <c r="F122" s="28">
        <f>F123</f>
        <v>0</v>
      </c>
      <c r="G122" s="28">
        <f>G123</f>
        <v>0</v>
      </c>
    </row>
    <row r="123" spans="1:7" s="2" customFormat="1" ht="12.75" hidden="1">
      <c r="A123" s="57" t="s">
        <v>104</v>
      </c>
      <c r="B123" s="30" t="s">
        <v>15</v>
      </c>
      <c r="C123" s="30" t="s">
        <v>15</v>
      </c>
      <c r="D123" s="30" t="s">
        <v>107</v>
      </c>
      <c r="E123" s="29"/>
      <c r="F123" s="44">
        <f>F124</f>
        <v>0</v>
      </c>
      <c r="G123" s="44">
        <f>G124</f>
        <v>0</v>
      </c>
    </row>
    <row r="124" spans="1:7" s="2" customFormat="1" ht="22.5" hidden="1">
      <c r="A124" s="64" t="s">
        <v>129</v>
      </c>
      <c r="B124" s="30" t="s">
        <v>15</v>
      </c>
      <c r="C124" s="30" t="s">
        <v>15</v>
      </c>
      <c r="D124" s="30" t="s">
        <v>107</v>
      </c>
      <c r="E124" s="29" t="s">
        <v>54</v>
      </c>
      <c r="F124" s="28"/>
      <c r="G124" s="83"/>
    </row>
    <row r="125" spans="1:7" s="2" customFormat="1" ht="12.75" hidden="1">
      <c r="A125" s="57" t="s">
        <v>102</v>
      </c>
      <c r="B125" s="30" t="s">
        <v>15</v>
      </c>
      <c r="C125" s="30" t="s">
        <v>15</v>
      </c>
      <c r="D125" s="30" t="s">
        <v>106</v>
      </c>
      <c r="E125" s="29"/>
      <c r="F125" s="44">
        <f>F126</f>
        <v>0</v>
      </c>
      <c r="G125" s="44">
        <f>G126</f>
        <v>0</v>
      </c>
    </row>
    <row r="126" spans="1:7" s="2" customFormat="1" ht="22.5" hidden="1">
      <c r="A126" s="64" t="s">
        <v>129</v>
      </c>
      <c r="B126" s="30"/>
      <c r="C126" s="30"/>
      <c r="D126" s="30" t="s">
        <v>106</v>
      </c>
      <c r="E126" s="29" t="s">
        <v>54</v>
      </c>
      <c r="F126" s="28"/>
      <c r="G126" s="83"/>
    </row>
    <row r="127" spans="1:7" s="2" customFormat="1" ht="12.75" hidden="1">
      <c r="A127" s="51" t="s">
        <v>152</v>
      </c>
      <c r="B127" s="29" t="s">
        <v>140</v>
      </c>
      <c r="C127" s="29" t="s">
        <v>8</v>
      </c>
      <c r="D127" s="29"/>
      <c r="E127" s="29"/>
      <c r="F127" s="74">
        <f aca="true" t="shared" si="4" ref="F127:G129">F128</f>
        <v>0</v>
      </c>
      <c r="G127" s="74">
        <f t="shared" si="4"/>
        <v>0</v>
      </c>
    </row>
    <row r="128" spans="1:7" s="2" customFormat="1" ht="18" customHeight="1" hidden="1">
      <c r="A128" s="32" t="s">
        <v>148</v>
      </c>
      <c r="B128" s="29" t="s">
        <v>140</v>
      </c>
      <c r="C128" s="29" t="s">
        <v>10</v>
      </c>
      <c r="D128" s="29"/>
      <c r="E128" s="29"/>
      <c r="F128" s="26">
        <f t="shared" si="4"/>
        <v>0</v>
      </c>
      <c r="G128" s="26">
        <f t="shared" si="4"/>
        <v>0</v>
      </c>
    </row>
    <row r="129" spans="1:7" s="2" customFormat="1" ht="27.75" customHeight="1" hidden="1">
      <c r="A129" s="32" t="s">
        <v>147</v>
      </c>
      <c r="B129" s="29" t="s">
        <v>140</v>
      </c>
      <c r="C129" s="29" t="s">
        <v>10</v>
      </c>
      <c r="D129" s="29" t="s">
        <v>141</v>
      </c>
      <c r="E129" s="29"/>
      <c r="F129" s="28">
        <f t="shared" si="4"/>
        <v>0</v>
      </c>
      <c r="G129" s="28">
        <f t="shared" si="4"/>
        <v>0</v>
      </c>
    </row>
    <row r="130" spans="1:7" s="2" customFormat="1" ht="27.75" customHeight="1" hidden="1">
      <c r="A130" s="32" t="s">
        <v>145</v>
      </c>
      <c r="B130" s="29" t="s">
        <v>140</v>
      </c>
      <c r="C130" s="29" t="s">
        <v>10</v>
      </c>
      <c r="D130" s="29" t="s">
        <v>141</v>
      </c>
      <c r="E130" s="29" t="s">
        <v>54</v>
      </c>
      <c r="F130" s="28"/>
      <c r="G130" s="89"/>
    </row>
    <row r="131" spans="1:7" s="2" customFormat="1" ht="12.75" hidden="1">
      <c r="A131" s="62" t="s">
        <v>19</v>
      </c>
      <c r="B131" s="55" t="s">
        <v>20</v>
      </c>
      <c r="C131" s="55" t="s">
        <v>8</v>
      </c>
      <c r="D131" s="55"/>
      <c r="E131" s="42"/>
      <c r="F131" s="74">
        <f aca="true" t="shared" si="5" ref="F131:G133">F132</f>
        <v>0</v>
      </c>
      <c r="G131" s="74">
        <f t="shared" si="5"/>
        <v>0</v>
      </c>
    </row>
    <row r="132" spans="1:7" s="2" customFormat="1" ht="16.5" customHeight="1" hidden="1">
      <c r="A132" s="56" t="s">
        <v>117</v>
      </c>
      <c r="B132" s="30" t="s">
        <v>20</v>
      </c>
      <c r="C132" s="30" t="s">
        <v>20</v>
      </c>
      <c r="D132" s="30"/>
      <c r="E132" s="29"/>
      <c r="F132" s="26">
        <f t="shared" si="5"/>
        <v>0</v>
      </c>
      <c r="G132" s="26">
        <f t="shared" si="5"/>
        <v>0</v>
      </c>
    </row>
    <row r="133" spans="1:7" s="2" customFormat="1" ht="12.75" hidden="1">
      <c r="A133" s="34" t="s">
        <v>114</v>
      </c>
      <c r="B133" s="30" t="s">
        <v>20</v>
      </c>
      <c r="C133" s="30" t="s">
        <v>20</v>
      </c>
      <c r="D133" s="66" t="s">
        <v>116</v>
      </c>
      <c r="E133" s="29"/>
      <c r="F133" s="28">
        <f t="shared" si="5"/>
        <v>0</v>
      </c>
      <c r="G133" s="28">
        <f t="shared" si="5"/>
        <v>0</v>
      </c>
    </row>
    <row r="134" spans="1:7" s="2" customFormat="1" ht="22.5" hidden="1">
      <c r="A134" s="49" t="s">
        <v>115</v>
      </c>
      <c r="B134" s="30" t="s">
        <v>20</v>
      </c>
      <c r="C134" s="30" t="s">
        <v>20</v>
      </c>
      <c r="D134" s="66" t="s">
        <v>116</v>
      </c>
      <c r="E134" s="29" t="s">
        <v>38</v>
      </c>
      <c r="F134" s="28"/>
      <c r="G134" s="83"/>
    </row>
    <row r="135" spans="1:7" s="2" customFormat="1" ht="12.75">
      <c r="A135" s="62" t="s">
        <v>35</v>
      </c>
      <c r="B135" s="55" t="s">
        <v>18</v>
      </c>
      <c r="C135" s="55" t="s">
        <v>8</v>
      </c>
      <c r="D135" s="55"/>
      <c r="E135" s="42"/>
      <c r="F135" s="74">
        <f aca="true" t="shared" si="6" ref="F135:G137">F136</f>
        <v>50840</v>
      </c>
      <c r="G135" s="74">
        <f t="shared" si="6"/>
        <v>50840</v>
      </c>
    </row>
    <row r="136" spans="1:7" s="2" customFormat="1" ht="12.75">
      <c r="A136" s="56" t="s">
        <v>118</v>
      </c>
      <c r="B136" s="53" t="s">
        <v>18</v>
      </c>
      <c r="C136" s="53" t="s">
        <v>14</v>
      </c>
      <c r="D136" s="30"/>
      <c r="E136" s="41"/>
      <c r="F136" s="26">
        <f t="shared" si="6"/>
        <v>50840</v>
      </c>
      <c r="G136" s="26">
        <f t="shared" si="6"/>
        <v>50840</v>
      </c>
    </row>
    <row r="137" spans="1:7" s="2" customFormat="1" ht="12.75">
      <c r="A137" s="57" t="s">
        <v>109</v>
      </c>
      <c r="B137" s="30" t="s">
        <v>18</v>
      </c>
      <c r="C137" s="30" t="s">
        <v>14</v>
      </c>
      <c r="D137" s="30" t="s">
        <v>108</v>
      </c>
      <c r="E137" s="29"/>
      <c r="F137" s="28">
        <f t="shared" si="6"/>
        <v>50840</v>
      </c>
      <c r="G137" s="28">
        <f t="shared" si="6"/>
        <v>50840</v>
      </c>
    </row>
    <row r="138" spans="1:7" s="2" customFormat="1" ht="22.5">
      <c r="A138" s="49" t="s">
        <v>39</v>
      </c>
      <c r="B138" s="30" t="s">
        <v>18</v>
      </c>
      <c r="C138" s="30" t="s">
        <v>14</v>
      </c>
      <c r="D138" s="30" t="s">
        <v>108</v>
      </c>
      <c r="E138" s="29" t="s">
        <v>38</v>
      </c>
      <c r="F138" s="28">
        <v>50840</v>
      </c>
      <c r="G138" s="83">
        <v>50840</v>
      </c>
    </row>
    <row r="139" spans="1:7" s="2" customFormat="1" ht="12.75">
      <c r="A139" s="58" t="s">
        <v>22</v>
      </c>
      <c r="B139" s="55" t="s">
        <v>24</v>
      </c>
      <c r="C139" s="55" t="s">
        <v>8</v>
      </c>
      <c r="D139" s="30"/>
      <c r="E139" s="24"/>
      <c r="F139" s="74">
        <f aca="true" t="shared" si="7" ref="F139:G142">F140</f>
        <v>25000</v>
      </c>
      <c r="G139" s="74">
        <f t="shared" si="7"/>
        <v>0</v>
      </c>
    </row>
    <row r="140" spans="1:7" s="2" customFormat="1" ht="12.75">
      <c r="A140" s="56" t="s">
        <v>30</v>
      </c>
      <c r="B140" s="53" t="s">
        <v>24</v>
      </c>
      <c r="C140" s="53" t="s">
        <v>10</v>
      </c>
      <c r="D140" s="30"/>
      <c r="E140" s="25"/>
      <c r="F140" s="26">
        <f t="shared" si="7"/>
        <v>25000</v>
      </c>
      <c r="G140" s="26">
        <f t="shared" si="7"/>
        <v>0</v>
      </c>
    </row>
    <row r="141" spans="1:7" s="2" customFormat="1" ht="12.75">
      <c r="A141" s="59" t="s">
        <v>73</v>
      </c>
      <c r="B141" s="30" t="s">
        <v>24</v>
      </c>
      <c r="C141" s="30" t="s">
        <v>10</v>
      </c>
      <c r="D141" s="30" t="s">
        <v>82</v>
      </c>
      <c r="E141" s="27"/>
      <c r="F141" s="28">
        <f t="shared" si="7"/>
        <v>25000</v>
      </c>
      <c r="G141" s="28">
        <f t="shared" si="7"/>
        <v>0</v>
      </c>
    </row>
    <row r="142" spans="1:7" s="2" customFormat="1" ht="12.75">
      <c r="A142" s="57" t="s">
        <v>120</v>
      </c>
      <c r="B142" s="30" t="s">
        <v>24</v>
      </c>
      <c r="C142" s="30" t="s">
        <v>10</v>
      </c>
      <c r="D142" s="30" t="s">
        <v>119</v>
      </c>
      <c r="E142" s="27"/>
      <c r="F142" s="28">
        <f t="shared" si="7"/>
        <v>25000</v>
      </c>
      <c r="G142" s="28">
        <f t="shared" si="7"/>
        <v>0</v>
      </c>
    </row>
    <row r="143" spans="1:7" s="2" customFormat="1" ht="22.5">
      <c r="A143" s="49" t="s">
        <v>132</v>
      </c>
      <c r="B143" s="30" t="s">
        <v>24</v>
      </c>
      <c r="C143" s="30" t="s">
        <v>10</v>
      </c>
      <c r="D143" s="30" t="s">
        <v>119</v>
      </c>
      <c r="E143" s="27" t="s">
        <v>38</v>
      </c>
      <c r="F143" s="28">
        <v>25000</v>
      </c>
      <c r="G143" s="89"/>
    </row>
    <row r="144" spans="1:7" s="2" customFormat="1" ht="12.75">
      <c r="A144" s="67" t="s">
        <v>2</v>
      </c>
      <c r="B144" s="30"/>
      <c r="C144" s="30"/>
      <c r="D144" s="30"/>
      <c r="E144" s="27"/>
      <c r="F144" s="37">
        <f>F6+F41+F48+F60+F77+F127+F131+F135+F139</f>
        <v>7059080</v>
      </c>
      <c r="G144" s="37">
        <f>G6+G41+G48+G60+G77+G127+G131+G135+G139</f>
        <v>6619451.0200000005</v>
      </c>
    </row>
    <row r="145" spans="1:7" s="6" customFormat="1" ht="12.75">
      <c r="A145" s="18"/>
      <c r="B145" s="19"/>
      <c r="C145" s="19"/>
      <c r="D145" s="19"/>
      <c r="E145" s="19"/>
      <c r="F145" s="20"/>
      <c r="G145" s="10"/>
    </row>
    <row r="146" spans="6:8" ht="12.75">
      <c r="F146" s="11"/>
      <c r="G146" s="10"/>
      <c r="H146" s="14"/>
    </row>
    <row r="147" spans="4:8" s="3" customFormat="1" ht="12.75">
      <c r="D147" s="4"/>
      <c r="F147" s="15"/>
      <c r="H147" s="13"/>
    </row>
    <row r="148" s="3" customFormat="1" ht="12.75">
      <c r="F148" s="8"/>
    </row>
    <row r="149" s="3" customFormat="1" ht="12.75">
      <c r="F149" s="9"/>
    </row>
    <row r="150" s="3" customFormat="1" ht="12.75">
      <c r="F150" s="9"/>
    </row>
    <row r="151" s="3" customFormat="1" ht="12.75">
      <c r="F151" s="5"/>
    </row>
    <row r="152" s="3" customFormat="1" ht="12.75">
      <c r="F152" s="8"/>
    </row>
    <row r="153" s="3" customFormat="1" ht="12.75">
      <c r="F153" s="8"/>
    </row>
    <row r="154" s="3" customFormat="1" ht="14.25">
      <c r="B154" s="7"/>
    </row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</sheetData>
  <sheetProtection/>
  <mergeCells count="8">
    <mergeCell ref="G4:G5"/>
    <mergeCell ref="A2:G2"/>
    <mergeCell ref="D1:G1"/>
    <mergeCell ref="A3:D3"/>
    <mergeCell ref="E3:F3"/>
    <mergeCell ref="A4:A5"/>
    <mergeCell ref="B4:E4"/>
    <mergeCell ref="F4:F5"/>
  </mergeCells>
  <printOptions/>
  <pageMargins left="0.5118110236220472" right="0.2362204724409449" top="0.35433070866141736" bottom="0.3937007874015748" header="0.2362204724409449" footer="0.2755905511811024"/>
  <pageSetup fitToHeight="3" horizontalDpi="600" verticalDpi="600" orientation="portrait" paperSize="9" scale="65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6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65.00390625" style="0" customWidth="1"/>
    <col min="2" max="3" width="4.625" style="0" customWidth="1"/>
    <col min="4" max="4" width="4.75390625" style="0" customWidth="1"/>
    <col min="5" max="5" width="11.875" style="0" customWidth="1"/>
    <col min="6" max="6" width="4.625" style="0" customWidth="1"/>
    <col min="7" max="7" width="19.625" style="0" customWidth="1"/>
    <col min="8" max="8" width="16.75390625" style="0" customWidth="1"/>
    <col min="9" max="9" width="14.375" style="0" bestFit="1" customWidth="1"/>
  </cols>
  <sheetData>
    <row r="1" spans="3:9" ht="54.75" customHeight="1">
      <c r="C1" s="78"/>
      <c r="D1" s="78"/>
      <c r="E1" s="96" t="s">
        <v>160</v>
      </c>
      <c r="F1" s="96"/>
      <c r="G1" s="96"/>
      <c r="H1" s="96"/>
      <c r="I1" s="12"/>
    </row>
    <row r="2" spans="1:9" ht="28.5" customHeight="1">
      <c r="A2" s="95" t="s">
        <v>155</v>
      </c>
      <c r="B2" s="95"/>
      <c r="C2" s="95"/>
      <c r="D2" s="95"/>
      <c r="E2" s="95"/>
      <c r="F2" s="95"/>
      <c r="G2" s="95"/>
      <c r="H2" s="95"/>
      <c r="I2" s="12"/>
    </row>
    <row r="3" spans="1:7" ht="12.75" customHeight="1">
      <c r="A3" s="97"/>
      <c r="B3" s="97"/>
      <c r="C3" s="97"/>
      <c r="D3" s="97"/>
      <c r="E3" s="97"/>
      <c r="F3" s="98"/>
      <c r="G3" s="99"/>
    </row>
    <row r="4" spans="1:8" ht="27.75" customHeight="1">
      <c r="A4" s="100" t="s">
        <v>0</v>
      </c>
      <c r="B4" s="103" t="s">
        <v>1</v>
      </c>
      <c r="C4" s="104"/>
      <c r="D4" s="104"/>
      <c r="E4" s="104"/>
      <c r="F4" s="105"/>
      <c r="G4" s="102" t="s">
        <v>150</v>
      </c>
      <c r="H4" s="94" t="s">
        <v>151</v>
      </c>
    </row>
    <row r="5" spans="1:10" ht="61.5" customHeight="1">
      <c r="A5" s="101"/>
      <c r="B5" s="86" t="s">
        <v>154</v>
      </c>
      <c r="C5" s="22" t="s">
        <v>4</v>
      </c>
      <c r="D5" s="23" t="s">
        <v>41</v>
      </c>
      <c r="E5" s="23" t="s">
        <v>5</v>
      </c>
      <c r="F5" s="23" t="s">
        <v>6</v>
      </c>
      <c r="G5" s="102"/>
      <c r="H5" s="94"/>
      <c r="J5" s="79"/>
    </row>
    <row r="6" spans="1:8" ht="12.75">
      <c r="A6" s="47" t="s">
        <v>3</v>
      </c>
      <c r="B6" s="85">
        <v>913</v>
      </c>
      <c r="C6" s="24" t="s">
        <v>7</v>
      </c>
      <c r="D6" s="24" t="s">
        <v>8</v>
      </c>
      <c r="E6" s="24"/>
      <c r="F6" s="24"/>
      <c r="G6" s="74">
        <f>G7+G12+G16+G27+G31</f>
        <v>4744198.57</v>
      </c>
      <c r="H6" s="74">
        <f>H7+H12+H16+H27+H31</f>
        <v>4464983.19</v>
      </c>
    </row>
    <row r="7" spans="1:8" ht="22.5">
      <c r="A7" s="48" t="s">
        <v>9</v>
      </c>
      <c r="B7" s="85">
        <v>913</v>
      </c>
      <c r="C7" s="25" t="s">
        <v>7</v>
      </c>
      <c r="D7" s="25" t="s">
        <v>10</v>
      </c>
      <c r="E7" s="25"/>
      <c r="F7" s="25"/>
      <c r="G7" s="26">
        <f>G8</f>
        <v>355113.93</v>
      </c>
      <c r="H7" s="26">
        <f>H8</f>
        <v>355113.86000000004</v>
      </c>
    </row>
    <row r="8" spans="1:8" ht="12.75">
      <c r="A8" s="40" t="s">
        <v>66</v>
      </c>
      <c r="B8" s="85">
        <v>913</v>
      </c>
      <c r="C8" s="27" t="s">
        <v>7</v>
      </c>
      <c r="D8" s="27" t="s">
        <v>10</v>
      </c>
      <c r="E8" s="27" t="s">
        <v>77</v>
      </c>
      <c r="F8" s="27"/>
      <c r="G8" s="28">
        <f>G9</f>
        <v>355113.93</v>
      </c>
      <c r="H8" s="28">
        <f>H9</f>
        <v>355113.86000000004</v>
      </c>
    </row>
    <row r="9" spans="1:8" ht="12.75">
      <c r="A9" s="35" t="s">
        <v>11</v>
      </c>
      <c r="B9" s="85">
        <v>913</v>
      </c>
      <c r="C9" s="27" t="s">
        <v>7</v>
      </c>
      <c r="D9" s="27" t="s">
        <v>10</v>
      </c>
      <c r="E9" s="27" t="s">
        <v>76</v>
      </c>
      <c r="F9" s="27"/>
      <c r="G9" s="28">
        <f>G10+G11</f>
        <v>355113.93</v>
      </c>
      <c r="H9" s="28">
        <f>H10+H11</f>
        <v>355113.86000000004</v>
      </c>
    </row>
    <row r="10" spans="1:8" ht="22.5">
      <c r="A10" s="35" t="s">
        <v>37</v>
      </c>
      <c r="B10" s="85">
        <v>913</v>
      </c>
      <c r="C10" s="27" t="s">
        <v>7</v>
      </c>
      <c r="D10" s="27" t="s">
        <v>10</v>
      </c>
      <c r="E10" s="27" t="s">
        <v>76</v>
      </c>
      <c r="F10" s="27" t="s">
        <v>36</v>
      </c>
      <c r="G10" s="28">
        <v>265470.6</v>
      </c>
      <c r="H10" s="89">
        <v>265470.53</v>
      </c>
    </row>
    <row r="11" spans="1:8" ht="22.5">
      <c r="A11" s="32" t="s">
        <v>143</v>
      </c>
      <c r="B11" s="85">
        <v>913</v>
      </c>
      <c r="C11" s="29" t="s">
        <v>7</v>
      </c>
      <c r="D11" s="29" t="s">
        <v>10</v>
      </c>
      <c r="E11" s="29" t="s">
        <v>76</v>
      </c>
      <c r="F11" s="29" t="s">
        <v>137</v>
      </c>
      <c r="G11" s="28">
        <v>89643.33</v>
      </c>
      <c r="H11" s="89">
        <v>89643.33</v>
      </c>
    </row>
    <row r="12" spans="1:8" ht="22.5">
      <c r="A12" s="32" t="s">
        <v>142</v>
      </c>
      <c r="B12" s="85">
        <v>913</v>
      </c>
      <c r="C12" s="29" t="s">
        <v>7</v>
      </c>
      <c r="D12" s="29" t="s">
        <v>12</v>
      </c>
      <c r="E12" s="29"/>
      <c r="F12" s="29"/>
      <c r="G12" s="26">
        <f aca="true" t="shared" si="0" ref="G12:H14">G13</f>
        <v>0</v>
      </c>
      <c r="H12" s="26">
        <f t="shared" si="0"/>
        <v>0</v>
      </c>
    </row>
    <row r="13" spans="1:8" ht="12.75">
      <c r="A13" s="32" t="s">
        <v>66</v>
      </c>
      <c r="B13" s="85">
        <v>913</v>
      </c>
      <c r="C13" s="29" t="s">
        <v>7</v>
      </c>
      <c r="D13" s="29" t="s">
        <v>12</v>
      </c>
      <c r="E13" s="29" t="s">
        <v>77</v>
      </c>
      <c r="F13" s="29"/>
      <c r="G13" s="28">
        <f t="shared" si="0"/>
        <v>0</v>
      </c>
      <c r="H13" s="28">
        <f t="shared" si="0"/>
        <v>0</v>
      </c>
    </row>
    <row r="14" spans="1:8" ht="12.75">
      <c r="A14" s="32" t="s">
        <v>69</v>
      </c>
      <c r="B14" s="85">
        <v>913</v>
      </c>
      <c r="C14" s="29" t="s">
        <v>7</v>
      </c>
      <c r="D14" s="29" t="s">
        <v>12</v>
      </c>
      <c r="E14" s="29" t="s">
        <v>78</v>
      </c>
      <c r="F14" s="29"/>
      <c r="G14" s="28">
        <f t="shared" si="0"/>
        <v>0</v>
      </c>
      <c r="H14" s="28">
        <f t="shared" si="0"/>
        <v>0</v>
      </c>
    </row>
    <row r="15" spans="1:8" ht="22.5">
      <c r="A15" s="32" t="s">
        <v>39</v>
      </c>
      <c r="B15" s="85">
        <v>913</v>
      </c>
      <c r="C15" s="29" t="s">
        <v>7</v>
      </c>
      <c r="D15" s="29" t="s">
        <v>12</v>
      </c>
      <c r="E15" s="29" t="s">
        <v>78</v>
      </c>
      <c r="F15" s="29" t="s">
        <v>38</v>
      </c>
      <c r="G15" s="28"/>
      <c r="H15" s="76"/>
    </row>
    <row r="16" spans="1:8" ht="12.75">
      <c r="A16" s="32" t="s">
        <v>131</v>
      </c>
      <c r="B16" s="85">
        <v>913</v>
      </c>
      <c r="C16" s="29" t="s">
        <v>7</v>
      </c>
      <c r="D16" s="29" t="s">
        <v>14</v>
      </c>
      <c r="E16" s="27"/>
      <c r="F16" s="29"/>
      <c r="G16" s="69">
        <f>G17+G23</f>
        <v>4329331.640000001</v>
      </c>
      <c r="H16" s="69">
        <f>H17+H23</f>
        <v>4050116.33</v>
      </c>
    </row>
    <row r="17" spans="1:8" ht="19.5" customHeight="1">
      <c r="A17" s="40" t="s">
        <v>69</v>
      </c>
      <c r="B17" s="85">
        <v>913</v>
      </c>
      <c r="C17" s="25" t="s">
        <v>13</v>
      </c>
      <c r="D17" s="25" t="s">
        <v>14</v>
      </c>
      <c r="E17" s="27" t="s">
        <v>78</v>
      </c>
      <c r="F17" s="25"/>
      <c r="G17" s="70">
        <f>G18+G19+G20+G21+G22</f>
        <v>4285574.5600000005</v>
      </c>
      <c r="H17" s="70">
        <f>H18+H19+H20+H21+H22</f>
        <v>4032128.77</v>
      </c>
    </row>
    <row r="18" spans="1:8" ht="22.5">
      <c r="A18" s="35" t="s">
        <v>37</v>
      </c>
      <c r="B18" s="85">
        <v>913</v>
      </c>
      <c r="C18" s="27" t="s">
        <v>7</v>
      </c>
      <c r="D18" s="27" t="s">
        <v>14</v>
      </c>
      <c r="E18" s="27" t="s">
        <v>78</v>
      </c>
      <c r="F18" s="27" t="s">
        <v>36</v>
      </c>
      <c r="G18" s="28">
        <v>887997.29</v>
      </c>
      <c r="H18" s="89">
        <v>887997.29</v>
      </c>
    </row>
    <row r="19" spans="1:8" ht="22.5">
      <c r="A19" s="32" t="s">
        <v>143</v>
      </c>
      <c r="B19" s="85">
        <v>913</v>
      </c>
      <c r="C19" s="29" t="s">
        <v>7</v>
      </c>
      <c r="D19" s="29" t="s">
        <v>14</v>
      </c>
      <c r="E19" s="29" t="s">
        <v>78</v>
      </c>
      <c r="F19" s="29" t="s">
        <v>137</v>
      </c>
      <c r="G19" s="28">
        <v>328107.6</v>
      </c>
      <c r="H19" s="89">
        <v>328107.6</v>
      </c>
    </row>
    <row r="20" spans="1:31" s="21" customFormat="1" ht="12.75">
      <c r="A20" s="32" t="s">
        <v>133</v>
      </c>
      <c r="B20" s="85">
        <v>913</v>
      </c>
      <c r="C20" s="29" t="s">
        <v>7</v>
      </c>
      <c r="D20" s="29" t="s">
        <v>14</v>
      </c>
      <c r="E20" s="29" t="s">
        <v>78</v>
      </c>
      <c r="F20" s="29" t="s">
        <v>52</v>
      </c>
      <c r="G20" s="31">
        <v>201792</v>
      </c>
      <c r="H20" s="90">
        <v>201792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8" s="1" customFormat="1" ht="22.5">
      <c r="A21" s="35" t="s">
        <v>39</v>
      </c>
      <c r="B21" s="85">
        <v>913</v>
      </c>
      <c r="C21" s="29" t="s">
        <v>7</v>
      </c>
      <c r="D21" s="29" t="s">
        <v>14</v>
      </c>
      <c r="E21" s="27" t="s">
        <v>78</v>
      </c>
      <c r="F21" s="29" t="s">
        <v>38</v>
      </c>
      <c r="G21" s="28">
        <v>2866434.75</v>
      </c>
      <c r="H21" s="91">
        <v>2612988.96</v>
      </c>
    </row>
    <row r="22" spans="1:8" s="1" customFormat="1" ht="12.75">
      <c r="A22" s="51" t="s">
        <v>144</v>
      </c>
      <c r="B22" s="93">
        <v>913</v>
      </c>
      <c r="C22" s="29" t="s">
        <v>7</v>
      </c>
      <c r="D22" s="29" t="s">
        <v>14</v>
      </c>
      <c r="E22" s="29" t="s">
        <v>78</v>
      </c>
      <c r="F22" s="29" t="s">
        <v>138</v>
      </c>
      <c r="G22" s="28">
        <v>1242.92</v>
      </c>
      <c r="H22" s="80">
        <v>1242.92</v>
      </c>
    </row>
    <row r="23" spans="1:8" s="1" customFormat="1" ht="12.75">
      <c r="A23" s="39" t="s">
        <v>70</v>
      </c>
      <c r="B23" s="85">
        <v>913</v>
      </c>
      <c r="C23" s="27" t="s">
        <v>7</v>
      </c>
      <c r="D23" s="27" t="s">
        <v>14</v>
      </c>
      <c r="E23" s="27" t="s">
        <v>79</v>
      </c>
      <c r="F23" s="29"/>
      <c r="G23" s="70">
        <f>G24+G25+G26</f>
        <v>43757.08</v>
      </c>
      <c r="H23" s="70">
        <f>H24+H25+H26</f>
        <v>17987.56</v>
      </c>
    </row>
    <row r="24" spans="1:8" s="1" customFormat="1" ht="12.75">
      <c r="A24" s="50" t="s">
        <v>43</v>
      </c>
      <c r="B24" s="85">
        <v>913</v>
      </c>
      <c r="C24" s="27" t="s">
        <v>7</v>
      </c>
      <c r="D24" s="27" t="s">
        <v>14</v>
      </c>
      <c r="E24" s="27" t="s">
        <v>65</v>
      </c>
      <c r="F24" s="27" t="s">
        <v>40</v>
      </c>
      <c r="G24" s="28">
        <v>17977.2</v>
      </c>
      <c r="H24" s="80">
        <v>960</v>
      </c>
    </row>
    <row r="25" spans="1:8" s="1" customFormat="1" ht="12.75">
      <c r="A25" s="51" t="s">
        <v>44</v>
      </c>
      <c r="B25" s="85">
        <v>913</v>
      </c>
      <c r="C25" s="27" t="s">
        <v>7</v>
      </c>
      <c r="D25" s="27" t="s">
        <v>14</v>
      </c>
      <c r="E25" s="27" t="s">
        <v>65</v>
      </c>
      <c r="F25" s="27" t="s">
        <v>42</v>
      </c>
      <c r="G25" s="28">
        <v>19111.27</v>
      </c>
      <c r="H25" s="80">
        <v>10358.95</v>
      </c>
    </row>
    <row r="26" spans="1:8" s="1" customFormat="1" ht="12.75">
      <c r="A26" s="51" t="s">
        <v>144</v>
      </c>
      <c r="B26" s="85">
        <v>913</v>
      </c>
      <c r="C26" s="29" t="s">
        <v>7</v>
      </c>
      <c r="D26" s="29" t="s">
        <v>14</v>
      </c>
      <c r="E26" s="29" t="s">
        <v>65</v>
      </c>
      <c r="F26" s="29" t="s">
        <v>138</v>
      </c>
      <c r="G26" s="28">
        <v>6668.61</v>
      </c>
      <c r="H26" s="80">
        <v>6668.61</v>
      </c>
    </row>
    <row r="27" spans="1:8" ht="12.75">
      <c r="A27" s="52" t="s">
        <v>90</v>
      </c>
      <c r="B27" s="85">
        <v>913</v>
      </c>
      <c r="C27" s="25" t="s">
        <v>7</v>
      </c>
      <c r="D27" s="25" t="s">
        <v>24</v>
      </c>
      <c r="E27" s="27"/>
      <c r="F27" s="25"/>
      <c r="G27" s="26">
        <f aca="true" t="shared" si="1" ref="G27:H29">G28</f>
        <v>0</v>
      </c>
      <c r="H27" s="26">
        <f t="shared" si="1"/>
        <v>0</v>
      </c>
    </row>
    <row r="28" spans="1:8" ht="12.75">
      <c r="A28" s="36" t="s">
        <v>66</v>
      </c>
      <c r="B28" s="85">
        <v>913</v>
      </c>
      <c r="C28" s="27" t="s">
        <v>7</v>
      </c>
      <c r="D28" s="27" t="s">
        <v>24</v>
      </c>
      <c r="E28" s="27" t="s">
        <v>77</v>
      </c>
      <c r="F28" s="25"/>
      <c r="G28" s="68">
        <f t="shared" si="1"/>
        <v>0</v>
      </c>
      <c r="H28" s="68">
        <f t="shared" si="1"/>
        <v>0</v>
      </c>
    </row>
    <row r="29" spans="1:8" ht="12.75">
      <c r="A29" s="35" t="s">
        <v>33</v>
      </c>
      <c r="B29" s="85">
        <v>913</v>
      </c>
      <c r="C29" s="27" t="s">
        <v>7</v>
      </c>
      <c r="D29" s="27" t="s">
        <v>24</v>
      </c>
      <c r="E29" s="27" t="s">
        <v>86</v>
      </c>
      <c r="F29" s="27"/>
      <c r="G29" s="28">
        <f t="shared" si="1"/>
        <v>0</v>
      </c>
      <c r="H29" s="28">
        <f t="shared" si="1"/>
        <v>0</v>
      </c>
    </row>
    <row r="30" spans="1:8" ht="12.75">
      <c r="A30" s="32" t="s">
        <v>89</v>
      </c>
      <c r="B30" s="85">
        <v>913</v>
      </c>
      <c r="C30" s="27" t="s">
        <v>7</v>
      </c>
      <c r="D30" s="27" t="s">
        <v>24</v>
      </c>
      <c r="E30" s="27" t="s">
        <v>86</v>
      </c>
      <c r="F30" s="27" t="s">
        <v>88</v>
      </c>
      <c r="G30" s="28"/>
      <c r="H30" s="76"/>
    </row>
    <row r="31" spans="1:8" ht="12.75">
      <c r="A31" s="52" t="s">
        <v>16</v>
      </c>
      <c r="B31" s="85">
        <v>913</v>
      </c>
      <c r="C31" s="25" t="s">
        <v>7</v>
      </c>
      <c r="D31" s="25" t="s">
        <v>27</v>
      </c>
      <c r="E31" s="27"/>
      <c r="F31" s="25"/>
      <c r="G31" s="33">
        <f>G32+G35+G38</f>
        <v>59753</v>
      </c>
      <c r="H31" s="33">
        <f>H32+H35+H38</f>
        <v>59753</v>
      </c>
    </row>
    <row r="32" spans="1:8" ht="15.75" customHeight="1">
      <c r="A32" s="34" t="s">
        <v>71</v>
      </c>
      <c r="B32" s="85">
        <v>913</v>
      </c>
      <c r="C32" s="25" t="s">
        <v>7</v>
      </c>
      <c r="D32" s="25" t="s">
        <v>27</v>
      </c>
      <c r="E32" s="27" t="s">
        <v>83</v>
      </c>
      <c r="F32" s="25"/>
      <c r="G32" s="75">
        <f>G33</f>
        <v>10493</v>
      </c>
      <c r="H32" s="75">
        <f>H33</f>
        <v>10493</v>
      </c>
    </row>
    <row r="33" spans="1:8" ht="33.75" customHeight="1">
      <c r="A33" s="32" t="s">
        <v>136</v>
      </c>
      <c r="B33" s="85">
        <v>913</v>
      </c>
      <c r="C33" s="41" t="s">
        <v>7</v>
      </c>
      <c r="D33" s="41" t="s">
        <v>27</v>
      </c>
      <c r="E33" s="29" t="s">
        <v>84</v>
      </c>
      <c r="F33" s="25"/>
      <c r="G33" s="31">
        <f>G34</f>
        <v>10493</v>
      </c>
      <c r="H33" s="31">
        <f>H34</f>
        <v>10493</v>
      </c>
    </row>
    <row r="34" spans="1:8" ht="13.5" customHeight="1">
      <c r="A34" s="32" t="s">
        <v>75</v>
      </c>
      <c r="B34" s="85">
        <v>913</v>
      </c>
      <c r="C34" s="41" t="s">
        <v>7</v>
      </c>
      <c r="D34" s="41" t="s">
        <v>27</v>
      </c>
      <c r="E34" s="29" t="s">
        <v>84</v>
      </c>
      <c r="F34" s="25" t="s">
        <v>53</v>
      </c>
      <c r="G34" s="28">
        <v>10493</v>
      </c>
      <c r="H34" s="76">
        <v>10493</v>
      </c>
    </row>
    <row r="35" spans="1:8" ht="25.5" customHeight="1">
      <c r="A35" s="32" t="s">
        <v>58</v>
      </c>
      <c r="B35" s="85">
        <v>913</v>
      </c>
      <c r="C35" s="29" t="s">
        <v>7</v>
      </c>
      <c r="D35" s="29" t="s">
        <v>27</v>
      </c>
      <c r="E35" s="29" t="s">
        <v>135</v>
      </c>
      <c r="F35" s="30"/>
      <c r="G35" s="70">
        <f>G36+G37</f>
        <v>2100</v>
      </c>
      <c r="H35" s="70">
        <f>H36+H37</f>
        <v>2100</v>
      </c>
    </row>
    <row r="36" spans="1:8" ht="24" customHeight="1">
      <c r="A36" s="49" t="s">
        <v>46</v>
      </c>
      <c r="B36" s="85">
        <v>913</v>
      </c>
      <c r="C36" s="30" t="s">
        <v>7</v>
      </c>
      <c r="D36" s="30" t="s">
        <v>27</v>
      </c>
      <c r="E36" s="30" t="s">
        <v>135</v>
      </c>
      <c r="F36" s="30" t="s">
        <v>45</v>
      </c>
      <c r="G36" s="31"/>
      <c r="H36" s="76"/>
    </row>
    <row r="37" spans="1:8" ht="22.5">
      <c r="A37" s="49" t="s">
        <v>39</v>
      </c>
      <c r="B37" s="85">
        <v>913</v>
      </c>
      <c r="C37" s="30" t="s">
        <v>7</v>
      </c>
      <c r="D37" s="30" t="s">
        <v>27</v>
      </c>
      <c r="E37" s="30" t="s">
        <v>135</v>
      </c>
      <c r="F37" s="30" t="s">
        <v>38</v>
      </c>
      <c r="G37" s="31">
        <v>2100</v>
      </c>
      <c r="H37" s="76">
        <v>2100</v>
      </c>
    </row>
    <row r="38" spans="1:8" ht="15" customHeight="1">
      <c r="A38" s="34" t="s">
        <v>66</v>
      </c>
      <c r="B38" s="85">
        <v>913</v>
      </c>
      <c r="C38" s="53" t="s">
        <v>7</v>
      </c>
      <c r="D38" s="53" t="s">
        <v>27</v>
      </c>
      <c r="E38" s="30" t="s">
        <v>77</v>
      </c>
      <c r="F38" s="25"/>
      <c r="G38" s="75">
        <f>G39</f>
        <v>47160</v>
      </c>
      <c r="H38" s="75">
        <f>H39</f>
        <v>47160</v>
      </c>
    </row>
    <row r="39" spans="1:8" ht="14.25" customHeight="1">
      <c r="A39" s="49" t="s">
        <v>67</v>
      </c>
      <c r="B39" s="85">
        <v>913</v>
      </c>
      <c r="C39" s="53" t="s">
        <v>7</v>
      </c>
      <c r="D39" s="53" t="s">
        <v>27</v>
      </c>
      <c r="E39" s="30" t="s">
        <v>78</v>
      </c>
      <c r="F39" s="25"/>
      <c r="G39" s="31">
        <f>G40</f>
        <v>47160</v>
      </c>
      <c r="H39" s="31">
        <f>H40</f>
        <v>47160</v>
      </c>
    </row>
    <row r="40" spans="1:8" ht="23.25" customHeight="1">
      <c r="A40" s="49" t="s">
        <v>39</v>
      </c>
      <c r="B40" s="85">
        <v>913</v>
      </c>
      <c r="C40" s="53" t="s">
        <v>7</v>
      </c>
      <c r="D40" s="53" t="s">
        <v>27</v>
      </c>
      <c r="E40" s="30" t="s">
        <v>78</v>
      </c>
      <c r="F40" s="25" t="s">
        <v>38</v>
      </c>
      <c r="G40" s="28">
        <v>47160</v>
      </c>
      <c r="H40" s="89">
        <v>47160</v>
      </c>
    </row>
    <row r="41" spans="1:8" ht="14.25" customHeight="1">
      <c r="A41" s="34" t="s">
        <v>28</v>
      </c>
      <c r="B41" s="85">
        <v>913</v>
      </c>
      <c r="C41" s="55" t="s">
        <v>10</v>
      </c>
      <c r="D41" s="55" t="s">
        <v>8</v>
      </c>
      <c r="E41" s="30"/>
      <c r="F41" s="24"/>
      <c r="G41" s="74">
        <f aca="true" t="shared" si="2" ref="G41:H43">G42</f>
        <v>92380</v>
      </c>
      <c r="H41" s="74">
        <f t="shared" si="2"/>
        <v>92380</v>
      </c>
    </row>
    <row r="42" spans="1:8" ht="12.75" customHeight="1">
      <c r="A42" s="56" t="s">
        <v>29</v>
      </c>
      <c r="B42" s="85">
        <v>913</v>
      </c>
      <c r="C42" s="53" t="s">
        <v>10</v>
      </c>
      <c r="D42" s="53" t="s">
        <v>12</v>
      </c>
      <c r="E42" s="30"/>
      <c r="F42" s="25"/>
      <c r="G42" s="26">
        <f t="shared" si="2"/>
        <v>92380</v>
      </c>
      <c r="H42" s="26">
        <f t="shared" si="2"/>
        <v>92380</v>
      </c>
    </row>
    <row r="43" spans="1:8" ht="45.75" customHeight="1">
      <c r="A43" s="57" t="s">
        <v>72</v>
      </c>
      <c r="B43" s="85">
        <v>913</v>
      </c>
      <c r="C43" s="30" t="s">
        <v>10</v>
      </c>
      <c r="D43" s="30" t="s">
        <v>12</v>
      </c>
      <c r="E43" s="30" t="s">
        <v>85</v>
      </c>
      <c r="F43" s="27"/>
      <c r="G43" s="68">
        <f t="shared" si="2"/>
        <v>92380</v>
      </c>
      <c r="H43" s="81">
        <f t="shared" si="2"/>
        <v>92380</v>
      </c>
    </row>
    <row r="44" spans="1:8" ht="22.5">
      <c r="A44" s="49" t="s">
        <v>26</v>
      </c>
      <c r="B44" s="85">
        <v>913</v>
      </c>
      <c r="C44" s="30" t="s">
        <v>10</v>
      </c>
      <c r="D44" s="30" t="s">
        <v>12</v>
      </c>
      <c r="E44" s="30" t="s">
        <v>80</v>
      </c>
      <c r="F44" s="27"/>
      <c r="G44" s="28">
        <f>G45+G46+G47</f>
        <v>92380</v>
      </c>
      <c r="H44" s="28">
        <f>H45+H46+H47</f>
        <v>92380</v>
      </c>
    </row>
    <row r="45" spans="1:8" ht="22.5">
      <c r="A45" s="49" t="s">
        <v>37</v>
      </c>
      <c r="B45" s="85">
        <v>913</v>
      </c>
      <c r="C45" s="30" t="s">
        <v>10</v>
      </c>
      <c r="D45" s="30" t="s">
        <v>12</v>
      </c>
      <c r="E45" s="30" t="s">
        <v>80</v>
      </c>
      <c r="F45" s="27" t="s">
        <v>36</v>
      </c>
      <c r="G45" s="28">
        <v>63437.81</v>
      </c>
      <c r="H45" s="76">
        <v>63437.81</v>
      </c>
    </row>
    <row r="46" spans="1:8" ht="22.5">
      <c r="A46" s="32" t="s">
        <v>143</v>
      </c>
      <c r="B46" s="85">
        <v>913</v>
      </c>
      <c r="C46" s="29" t="s">
        <v>10</v>
      </c>
      <c r="D46" s="29" t="s">
        <v>12</v>
      </c>
      <c r="E46" s="29" t="s">
        <v>80</v>
      </c>
      <c r="F46" s="29" t="s">
        <v>137</v>
      </c>
      <c r="G46" s="28">
        <v>18760.84</v>
      </c>
      <c r="H46" s="76">
        <v>18760.84</v>
      </c>
    </row>
    <row r="47" spans="1:8" ht="15.75" customHeight="1">
      <c r="A47" s="49" t="s">
        <v>39</v>
      </c>
      <c r="B47" s="85">
        <v>913</v>
      </c>
      <c r="C47" s="30" t="s">
        <v>10</v>
      </c>
      <c r="D47" s="30" t="s">
        <v>12</v>
      </c>
      <c r="E47" s="30" t="s">
        <v>80</v>
      </c>
      <c r="F47" s="27" t="s">
        <v>38</v>
      </c>
      <c r="G47" s="28">
        <v>10181.35</v>
      </c>
      <c r="H47" s="76">
        <v>10181.35</v>
      </c>
    </row>
    <row r="48" spans="1:8" ht="19.5" customHeight="1">
      <c r="A48" s="72" t="s">
        <v>92</v>
      </c>
      <c r="B48" s="85">
        <v>913</v>
      </c>
      <c r="C48" s="42" t="s">
        <v>12</v>
      </c>
      <c r="D48" s="42" t="s">
        <v>8</v>
      </c>
      <c r="E48" s="42"/>
      <c r="F48" s="42"/>
      <c r="G48" s="74">
        <f>G49+G53</f>
        <v>64000</v>
      </c>
      <c r="H48" s="74">
        <f>H49+H53</f>
        <v>64000</v>
      </c>
    </row>
    <row r="49" spans="1:8" ht="25.5" customHeight="1">
      <c r="A49" s="32" t="s">
        <v>153</v>
      </c>
      <c r="B49" s="85">
        <v>913</v>
      </c>
      <c r="C49" s="41" t="s">
        <v>12</v>
      </c>
      <c r="D49" s="41" t="s">
        <v>21</v>
      </c>
      <c r="E49" s="42"/>
      <c r="F49" s="42"/>
      <c r="G49" s="26">
        <f aca="true" t="shared" si="3" ref="G49:H51">G50</f>
        <v>0</v>
      </c>
      <c r="H49" s="26">
        <f t="shared" si="3"/>
        <v>0</v>
      </c>
    </row>
    <row r="50" spans="1:8" ht="22.5">
      <c r="A50" s="73" t="s">
        <v>93</v>
      </c>
      <c r="B50" s="85">
        <v>913</v>
      </c>
      <c r="C50" s="41" t="s">
        <v>12</v>
      </c>
      <c r="D50" s="41" t="s">
        <v>21</v>
      </c>
      <c r="E50" s="29" t="s">
        <v>83</v>
      </c>
      <c r="F50" s="41"/>
      <c r="G50" s="38">
        <f t="shared" si="3"/>
        <v>0</v>
      </c>
      <c r="H50" s="38">
        <f t="shared" si="3"/>
        <v>0</v>
      </c>
    </row>
    <row r="51" spans="1:8" ht="29.25" customHeight="1">
      <c r="A51" s="32" t="s">
        <v>64</v>
      </c>
      <c r="B51" s="85">
        <v>913</v>
      </c>
      <c r="C51" s="29" t="s">
        <v>12</v>
      </c>
      <c r="D51" s="29" t="s">
        <v>21</v>
      </c>
      <c r="E51" s="29" t="s">
        <v>134</v>
      </c>
      <c r="F51" s="29"/>
      <c r="G51" s="28">
        <f t="shared" si="3"/>
        <v>0</v>
      </c>
      <c r="H51" s="28">
        <f t="shared" si="3"/>
        <v>0</v>
      </c>
    </row>
    <row r="52" spans="1:8" ht="24" customHeight="1">
      <c r="A52" s="32" t="s">
        <v>39</v>
      </c>
      <c r="B52" s="85">
        <v>913</v>
      </c>
      <c r="C52" s="29" t="s">
        <v>12</v>
      </c>
      <c r="D52" s="29" t="s">
        <v>21</v>
      </c>
      <c r="E52" s="29" t="s">
        <v>134</v>
      </c>
      <c r="F52" s="29" t="s">
        <v>38</v>
      </c>
      <c r="G52" s="28">
        <v>0</v>
      </c>
      <c r="H52" s="76"/>
    </row>
    <row r="53" spans="1:8" ht="12.75">
      <c r="A53" s="58" t="s">
        <v>49</v>
      </c>
      <c r="B53" s="85">
        <v>913</v>
      </c>
      <c r="C53" s="53" t="s">
        <v>12</v>
      </c>
      <c r="D53" s="53" t="s">
        <v>23</v>
      </c>
      <c r="E53" s="30"/>
      <c r="F53" s="25"/>
      <c r="G53" s="26">
        <f>G55+G58</f>
        <v>64000</v>
      </c>
      <c r="H53" s="26">
        <f>H55+H58</f>
        <v>64000</v>
      </c>
    </row>
    <row r="54" spans="1:8" ht="12.75">
      <c r="A54" s="59" t="s">
        <v>73</v>
      </c>
      <c r="B54" s="85">
        <v>913</v>
      </c>
      <c r="C54" s="30" t="s">
        <v>12</v>
      </c>
      <c r="D54" s="30" t="s">
        <v>23</v>
      </c>
      <c r="E54" s="30" t="s">
        <v>82</v>
      </c>
      <c r="F54" s="27"/>
      <c r="G54" s="28">
        <f>G55+G58</f>
        <v>64000</v>
      </c>
      <c r="H54" s="76"/>
    </row>
    <row r="55" spans="1:8" ht="12.75">
      <c r="A55" s="57" t="s">
        <v>94</v>
      </c>
      <c r="B55" s="85">
        <v>913</v>
      </c>
      <c r="C55" s="30" t="s">
        <v>12</v>
      </c>
      <c r="D55" s="30" t="s">
        <v>23</v>
      </c>
      <c r="E55" s="30" t="s">
        <v>87</v>
      </c>
      <c r="F55" s="27"/>
      <c r="G55" s="44">
        <f>G56</f>
        <v>64000</v>
      </c>
      <c r="H55" s="44">
        <f>H56</f>
        <v>64000</v>
      </c>
    </row>
    <row r="56" spans="1:8" ht="22.5">
      <c r="A56" s="49" t="s">
        <v>39</v>
      </c>
      <c r="B56" s="85">
        <v>913</v>
      </c>
      <c r="C56" s="30" t="s">
        <v>12</v>
      </c>
      <c r="D56" s="30" t="s">
        <v>23</v>
      </c>
      <c r="E56" s="30" t="s">
        <v>87</v>
      </c>
      <c r="F56" s="27" t="s">
        <v>38</v>
      </c>
      <c r="G56" s="28">
        <v>64000</v>
      </c>
      <c r="H56" s="80">
        <v>64000</v>
      </c>
    </row>
    <row r="57" spans="1:8" ht="19.5" customHeight="1" hidden="1">
      <c r="A57" s="59"/>
      <c r="B57" s="85">
        <v>913</v>
      </c>
      <c r="C57" s="30"/>
      <c r="D57" s="30"/>
      <c r="E57" s="30"/>
      <c r="F57" s="27"/>
      <c r="G57" s="28"/>
      <c r="H57" s="76"/>
    </row>
    <row r="58" spans="1:8" ht="27" customHeight="1">
      <c r="A58" s="57" t="s">
        <v>91</v>
      </c>
      <c r="B58" s="85">
        <v>913</v>
      </c>
      <c r="C58" s="30" t="s">
        <v>12</v>
      </c>
      <c r="D58" s="30" t="s">
        <v>23</v>
      </c>
      <c r="E58" s="30" t="s">
        <v>81</v>
      </c>
      <c r="F58" s="27"/>
      <c r="G58" s="44">
        <f>G59</f>
        <v>0</v>
      </c>
      <c r="H58" s="44">
        <f>H59</f>
        <v>0</v>
      </c>
    </row>
    <row r="59" spans="1:9" ht="22.5">
      <c r="A59" s="49" t="s">
        <v>39</v>
      </c>
      <c r="B59" s="85">
        <v>913</v>
      </c>
      <c r="C59" s="30" t="s">
        <v>12</v>
      </c>
      <c r="D59" s="30" t="s">
        <v>23</v>
      </c>
      <c r="E59" s="30" t="s">
        <v>81</v>
      </c>
      <c r="F59" s="27" t="s">
        <v>38</v>
      </c>
      <c r="G59" s="28"/>
      <c r="H59" s="76"/>
      <c r="I59" s="16"/>
    </row>
    <row r="60" spans="1:9" ht="18" customHeight="1">
      <c r="A60" s="34" t="s">
        <v>17</v>
      </c>
      <c r="B60" s="85">
        <v>913</v>
      </c>
      <c r="C60" s="55" t="s">
        <v>14</v>
      </c>
      <c r="D60" s="55" t="s">
        <v>8</v>
      </c>
      <c r="E60" s="30"/>
      <c r="F60" s="24"/>
      <c r="G60" s="74">
        <f>G61+G70</f>
        <v>740890</v>
      </c>
      <c r="H60" s="74">
        <f>H61+H70</f>
        <v>707126.4</v>
      </c>
      <c r="I60" s="16"/>
    </row>
    <row r="61" spans="1:8" s="1" customFormat="1" ht="17.25" customHeight="1">
      <c r="A61" s="58" t="s">
        <v>34</v>
      </c>
      <c r="B61" s="85">
        <v>913</v>
      </c>
      <c r="C61" s="53" t="s">
        <v>14</v>
      </c>
      <c r="D61" s="53" t="s">
        <v>21</v>
      </c>
      <c r="E61" s="30"/>
      <c r="F61" s="41"/>
      <c r="G61" s="26">
        <f>G66+G62</f>
        <v>740890</v>
      </c>
      <c r="H61" s="26">
        <f>H66+H62</f>
        <v>707126.4</v>
      </c>
    </row>
    <row r="62" spans="1:9" ht="18" customHeight="1">
      <c r="A62" s="34" t="s">
        <v>71</v>
      </c>
      <c r="B62" s="85">
        <v>913</v>
      </c>
      <c r="C62" s="30" t="s">
        <v>14</v>
      </c>
      <c r="D62" s="29" t="s">
        <v>21</v>
      </c>
      <c r="E62" s="29" t="s">
        <v>83</v>
      </c>
      <c r="F62" s="24"/>
      <c r="G62" s="71">
        <f>G63</f>
        <v>332400</v>
      </c>
      <c r="H62" s="71">
        <f>H63</f>
        <v>332400</v>
      </c>
      <c r="I62" s="16"/>
    </row>
    <row r="63" spans="1:8" s="1" customFormat="1" ht="40.5" customHeight="1">
      <c r="A63" s="49" t="s">
        <v>59</v>
      </c>
      <c r="B63" s="85">
        <v>913</v>
      </c>
      <c r="C63" s="30" t="s">
        <v>14</v>
      </c>
      <c r="D63" s="29" t="s">
        <v>21</v>
      </c>
      <c r="E63" s="29" t="s">
        <v>96</v>
      </c>
      <c r="F63" s="29"/>
      <c r="G63" s="28">
        <f>G64+G65</f>
        <v>332400</v>
      </c>
      <c r="H63" s="28">
        <f>H64+H65</f>
        <v>332400</v>
      </c>
    </row>
    <row r="64" spans="1:8" s="1" customFormat="1" ht="26.25" customHeight="1">
      <c r="A64" s="49" t="s">
        <v>46</v>
      </c>
      <c r="B64" s="85">
        <v>913</v>
      </c>
      <c r="C64" s="30" t="s">
        <v>14</v>
      </c>
      <c r="D64" s="29" t="s">
        <v>21</v>
      </c>
      <c r="E64" s="29" t="s">
        <v>96</v>
      </c>
      <c r="F64" s="29" t="s">
        <v>45</v>
      </c>
      <c r="G64" s="28"/>
      <c r="H64" s="80"/>
    </row>
    <row r="65" spans="1:8" s="1" customFormat="1" ht="21.75" customHeight="1">
      <c r="A65" s="49" t="s">
        <v>39</v>
      </c>
      <c r="B65" s="85">
        <v>913</v>
      </c>
      <c r="C65" s="30" t="s">
        <v>14</v>
      </c>
      <c r="D65" s="29" t="s">
        <v>21</v>
      </c>
      <c r="E65" s="29" t="s">
        <v>96</v>
      </c>
      <c r="F65" s="29" t="s">
        <v>38</v>
      </c>
      <c r="G65" s="28">
        <v>332400</v>
      </c>
      <c r="H65" s="91">
        <v>332400</v>
      </c>
    </row>
    <row r="66" spans="1:8" s="1" customFormat="1" ht="14.25" customHeight="1">
      <c r="A66" s="60" t="s">
        <v>73</v>
      </c>
      <c r="B66" s="85">
        <v>913</v>
      </c>
      <c r="C66" s="30" t="s">
        <v>14</v>
      </c>
      <c r="D66" s="29" t="s">
        <v>21</v>
      </c>
      <c r="E66" s="29" t="s">
        <v>82</v>
      </c>
      <c r="F66" s="29"/>
      <c r="G66" s="44">
        <f>G67</f>
        <v>408490</v>
      </c>
      <c r="H66" s="44">
        <f>H67</f>
        <v>374726.4</v>
      </c>
    </row>
    <row r="67" spans="1:8" s="1" customFormat="1" ht="25.5" customHeight="1">
      <c r="A67" s="49" t="s">
        <v>95</v>
      </c>
      <c r="B67" s="85">
        <v>913</v>
      </c>
      <c r="C67" s="30" t="s">
        <v>14</v>
      </c>
      <c r="D67" s="29" t="s">
        <v>21</v>
      </c>
      <c r="E67" s="29" t="s">
        <v>130</v>
      </c>
      <c r="F67" s="29"/>
      <c r="G67" s="28">
        <f>G69+G68</f>
        <v>408490</v>
      </c>
      <c r="H67" s="28">
        <f>H69+H68</f>
        <v>374726.4</v>
      </c>
    </row>
    <row r="68" spans="1:8" s="1" customFormat="1" ht="22.5">
      <c r="A68" s="49" t="s">
        <v>46</v>
      </c>
      <c r="B68" s="85">
        <v>913</v>
      </c>
      <c r="C68" s="30" t="s">
        <v>14</v>
      </c>
      <c r="D68" s="29" t="s">
        <v>21</v>
      </c>
      <c r="E68" s="29" t="s">
        <v>130</v>
      </c>
      <c r="F68" s="29" t="s">
        <v>45</v>
      </c>
      <c r="G68" s="28"/>
      <c r="H68" s="80"/>
    </row>
    <row r="69" spans="1:8" s="1" customFormat="1" ht="22.5">
      <c r="A69" s="49" t="s">
        <v>39</v>
      </c>
      <c r="B69" s="85">
        <v>913</v>
      </c>
      <c r="C69" s="30" t="s">
        <v>31</v>
      </c>
      <c r="D69" s="29" t="s">
        <v>21</v>
      </c>
      <c r="E69" s="29" t="s">
        <v>130</v>
      </c>
      <c r="F69" s="29" t="s">
        <v>38</v>
      </c>
      <c r="G69" s="28">
        <v>408490</v>
      </c>
      <c r="H69" s="91">
        <v>374726.4</v>
      </c>
    </row>
    <row r="70" spans="1:8" s="1" customFormat="1" ht="12.75">
      <c r="A70" s="49" t="s">
        <v>56</v>
      </c>
      <c r="B70" s="85">
        <v>913</v>
      </c>
      <c r="C70" s="30" t="s">
        <v>14</v>
      </c>
      <c r="D70" s="29" t="s">
        <v>55</v>
      </c>
      <c r="E70" s="29"/>
      <c r="F70" s="29"/>
      <c r="G70" s="69">
        <f>G71+G75</f>
        <v>0</v>
      </c>
      <c r="H70" s="69">
        <f>H71+H75</f>
        <v>0</v>
      </c>
    </row>
    <row r="71" spans="1:8" s="1" customFormat="1" ht="12.75">
      <c r="A71" s="59" t="s">
        <v>66</v>
      </c>
      <c r="B71" s="85">
        <v>913</v>
      </c>
      <c r="C71" s="30" t="s">
        <v>14</v>
      </c>
      <c r="D71" s="29" t="s">
        <v>55</v>
      </c>
      <c r="E71" s="29" t="s">
        <v>77</v>
      </c>
      <c r="F71" s="29"/>
      <c r="G71" s="71">
        <f>G72</f>
        <v>0</v>
      </c>
      <c r="H71" s="71">
        <f>H72</f>
        <v>0</v>
      </c>
    </row>
    <row r="72" spans="1:8" s="1" customFormat="1" ht="15.75" customHeight="1">
      <c r="A72" s="49" t="s">
        <v>57</v>
      </c>
      <c r="B72" s="85">
        <v>913</v>
      </c>
      <c r="C72" s="30" t="s">
        <v>14</v>
      </c>
      <c r="D72" s="29" t="s">
        <v>55</v>
      </c>
      <c r="E72" s="29" t="s">
        <v>110</v>
      </c>
      <c r="F72" s="29"/>
      <c r="G72" s="28">
        <f>G73</f>
        <v>0</v>
      </c>
      <c r="H72" s="28">
        <f>H73</f>
        <v>0</v>
      </c>
    </row>
    <row r="73" spans="1:8" s="1" customFormat="1" ht="22.5">
      <c r="A73" s="49" t="s">
        <v>39</v>
      </c>
      <c r="B73" s="85">
        <v>913</v>
      </c>
      <c r="C73" s="30" t="s">
        <v>14</v>
      </c>
      <c r="D73" s="29" t="s">
        <v>55</v>
      </c>
      <c r="E73" s="29" t="s">
        <v>110</v>
      </c>
      <c r="F73" s="29" t="s">
        <v>38</v>
      </c>
      <c r="G73" s="28"/>
      <c r="H73" s="91"/>
    </row>
    <row r="74" spans="1:8" s="1" customFormat="1" ht="12.75" hidden="1">
      <c r="A74" s="49" t="s">
        <v>44</v>
      </c>
      <c r="B74" s="85">
        <v>913</v>
      </c>
      <c r="C74" s="30" t="s">
        <v>14</v>
      </c>
      <c r="D74" s="29" t="s">
        <v>55</v>
      </c>
      <c r="E74" s="29" t="s">
        <v>111</v>
      </c>
      <c r="F74" s="29" t="s">
        <v>42</v>
      </c>
      <c r="G74" s="28"/>
      <c r="H74" s="80"/>
    </row>
    <row r="75" spans="1:8" s="1" customFormat="1" ht="21">
      <c r="A75" s="54" t="s">
        <v>112</v>
      </c>
      <c r="B75" s="85">
        <v>913</v>
      </c>
      <c r="C75" s="30" t="s">
        <v>14</v>
      </c>
      <c r="D75" s="29" t="s">
        <v>55</v>
      </c>
      <c r="E75" s="29" t="s">
        <v>113</v>
      </c>
      <c r="F75" s="29"/>
      <c r="G75" s="44">
        <f>G76</f>
        <v>0</v>
      </c>
      <c r="H75" s="44">
        <f>H76</f>
        <v>0</v>
      </c>
    </row>
    <row r="76" spans="1:8" s="1" customFormat="1" ht="22.5">
      <c r="A76" s="49" t="s">
        <v>39</v>
      </c>
      <c r="B76" s="85">
        <v>913</v>
      </c>
      <c r="C76" s="30" t="s">
        <v>14</v>
      </c>
      <c r="D76" s="29" t="s">
        <v>55</v>
      </c>
      <c r="E76" s="29" t="s">
        <v>113</v>
      </c>
      <c r="F76" s="29" t="s">
        <v>38</v>
      </c>
      <c r="G76" s="28"/>
      <c r="H76" s="80"/>
    </row>
    <row r="77" spans="1:9" s="2" customFormat="1" ht="16.5" customHeight="1">
      <c r="A77" s="34" t="s">
        <v>25</v>
      </c>
      <c r="B77" s="85">
        <v>913</v>
      </c>
      <c r="C77" s="55" t="s">
        <v>15</v>
      </c>
      <c r="D77" s="42" t="s">
        <v>8</v>
      </c>
      <c r="E77" s="29"/>
      <c r="F77" s="24"/>
      <c r="G77" s="74">
        <f>G78+G88+G101+G121</f>
        <v>1341771.43</v>
      </c>
      <c r="H77" s="74">
        <f>H78+H88+H101+H121</f>
        <v>1240121.43</v>
      </c>
      <c r="I77" s="17"/>
    </row>
    <row r="78" spans="1:8" s="2" customFormat="1" ht="12.75">
      <c r="A78" s="56" t="s">
        <v>32</v>
      </c>
      <c r="B78" s="85">
        <v>913</v>
      </c>
      <c r="C78" s="53" t="s">
        <v>15</v>
      </c>
      <c r="D78" s="41" t="s">
        <v>7</v>
      </c>
      <c r="E78" s="29"/>
      <c r="F78" s="25"/>
      <c r="G78" s="43">
        <f>G87+G85</f>
        <v>185650</v>
      </c>
      <c r="H78" s="43">
        <f>H87</f>
        <v>84000</v>
      </c>
    </row>
    <row r="79" spans="1:8" s="2" customFormat="1" ht="12.75">
      <c r="A79" s="34" t="s">
        <v>71</v>
      </c>
      <c r="B79" s="85">
        <v>913</v>
      </c>
      <c r="C79" s="30" t="s">
        <v>15</v>
      </c>
      <c r="D79" s="29" t="s">
        <v>7</v>
      </c>
      <c r="E79" s="29" t="s">
        <v>83</v>
      </c>
      <c r="F79" s="25"/>
      <c r="G79" s="70">
        <f>G80</f>
        <v>0</v>
      </c>
      <c r="H79" s="70">
        <f>H80</f>
        <v>0</v>
      </c>
    </row>
    <row r="80" spans="1:8" s="2" customFormat="1" ht="56.25">
      <c r="A80" s="49" t="s">
        <v>60</v>
      </c>
      <c r="B80" s="85">
        <v>913</v>
      </c>
      <c r="C80" s="30" t="s">
        <v>15</v>
      </c>
      <c r="D80" s="29" t="s">
        <v>7</v>
      </c>
      <c r="E80" s="29" t="s">
        <v>97</v>
      </c>
      <c r="F80" s="29"/>
      <c r="G80" s="28">
        <f>G81+G82</f>
        <v>0</v>
      </c>
      <c r="H80" s="28">
        <f>H81+H82</f>
        <v>0</v>
      </c>
    </row>
    <row r="81" spans="1:8" s="2" customFormat="1" ht="22.5">
      <c r="A81" s="49" t="s">
        <v>46</v>
      </c>
      <c r="B81" s="85">
        <v>913</v>
      </c>
      <c r="C81" s="30" t="s">
        <v>15</v>
      </c>
      <c r="D81" s="29" t="s">
        <v>7</v>
      </c>
      <c r="E81" s="29" t="s">
        <v>97</v>
      </c>
      <c r="F81" s="29" t="s">
        <v>45</v>
      </c>
      <c r="G81" s="28"/>
      <c r="H81" s="82"/>
    </row>
    <row r="82" spans="1:8" s="2" customFormat="1" ht="22.5">
      <c r="A82" s="49" t="s">
        <v>39</v>
      </c>
      <c r="B82" s="85">
        <v>913</v>
      </c>
      <c r="C82" s="30" t="s">
        <v>15</v>
      </c>
      <c r="D82" s="30" t="s">
        <v>7</v>
      </c>
      <c r="E82" s="30" t="s">
        <v>97</v>
      </c>
      <c r="F82" s="29" t="s">
        <v>38</v>
      </c>
      <c r="G82" s="28"/>
      <c r="H82" s="92"/>
    </row>
    <row r="83" spans="1:8" s="2" customFormat="1" ht="12.75">
      <c r="A83" s="60" t="s">
        <v>73</v>
      </c>
      <c r="B83" s="85">
        <v>913</v>
      </c>
      <c r="C83" s="30" t="s">
        <v>15</v>
      </c>
      <c r="D83" s="30" t="s">
        <v>7</v>
      </c>
      <c r="E83" s="30" t="s">
        <v>82</v>
      </c>
      <c r="F83" s="29"/>
      <c r="G83" s="44">
        <f>G84</f>
        <v>101650</v>
      </c>
      <c r="H83" s="44">
        <f>H84</f>
        <v>0</v>
      </c>
    </row>
    <row r="84" spans="1:8" s="2" customFormat="1" ht="12.75">
      <c r="A84" s="49" t="s">
        <v>123</v>
      </c>
      <c r="B84" s="85">
        <v>913</v>
      </c>
      <c r="C84" s="30" t="s">
        <v>15</v>
      </c>
      <c r="D84" s="30" t="s">
        <v>7</v>
      </c>
      <c r="E84" s="30" t="s">
        <v>124</v>
      </c>
      <c r="F84" s="27"/>
      <c r="G84" s="28">
        <f>G85</f>
        <v>101650</v>
      </c>
      <c r="H84" s="28">
        <f>H85</f>
        <v>0</v>
      </c>
    </row>
    <row r="85" spans="1:8" s="2" customFormat="1" ht="22.5">
      <c r="A85" s="49" t="s">
        <v>39</v>
      </c>
      <c r="B85" s="85">
        <v>913</v>
      </c>
      <c r="C85" s="30" t="s">
        <v>15</v>
      </c>
      <c r="D85" s="30" t="s">
        <v>7</v>
      </c>
      <c r="E85" s="30" t="s">
        <v>124</v>
      </c>
      <c r="F85" s="27" t="s">
        <v>38</v>
      </c>
      <c r="G85" s="28">
        <v>101650</v>
      </c>
      <c r="H85" s="81"/>
    </row>
    <row r="86" spans="1:8" s="2" customFormat="1" ht="12.75">
      <c r="A86" s="49"/>
      <c r="B86" s="85">
        <v>913</v>
      </c>
      <c r="C86" s="30" t="s">
        <v>15</v>
      </c>
      <c r="D86" s="30" t="s">
        <v>7</v>
      </c>
      <c r="E86" s="30" t="s">
        <v>83</v>
      </c>
      <c r="F86" s="27"/>
      <c r="G86" s="28">
        <v>84000</v>
      </c>
      <c r="H86" s="81"/>
    </row>
    <row r="87" spans="1:8" s="2" customFormat="1" ht="12.75">
      <c r="A87" s="49"/>
      <c r="B87" s="85">
        <v>913</v>
      </c>
      <c r="C87" s="30" t="s">
        <v>15</v>
      </c>
      <c r="D87" s="30" t="s">
        <v>7</v>
      </c>
      <c r="E87" s="30" t="s">
        <v>97</v>
      </c>
      <c r="F87" s="27" t="s">
        <v>38</v>
      </c>
      <c r="G87" s="28">
        <v>84000</v>
      </c>
      <c r="H87" s="81">
        <v>84000</v>
      </c>
    </row>
    <row r="88" spans="1:8" s="2" customFormat="1" ht="13.5" customHeight="1">
      <c r="A88" s="61" t="s">
        <v>50</v>
      </c>
      <c r="B88" s="85">
        <v>913</v>
      </c>
      <c r="C88" s="53" t="s">
        <v>15</v>
      </c>
      <c r="D88" s="53" t="s">
        <v>10</v>
      </c>
      <c r="E88" s="30"/>
      <c r="F88" s="41"/>
      <c r="G88" s="45">
        <f>G89+G96+G93</f>
        <v>371845</v>
      </c>
      <c r="H88" s="45">
        <f>H89+H96+H93</f>
        <v>371845</v>
      </c>
    </row>
    <row r="89" spans="1:8" s="2" customFormat="1" ht="17.25" customHeight="1">
      <c r="A89" s="34" t="s">
        <v>71</v>
      </c>
      <c r="B89" s="85">
        <v>913</v>
      </c>
      <c r="C89" s="30" t="s">
        <v>15</v>
      </c>
      <c r="D89" s="30" t="s">
        <v>10</v>
      </c>
      <c r="E89" s="30" t="s">
        <v>83</v>
      </c>
      <c r="F89" s="41"/>
      <c r="G89" s="71">
        <f>G90</f>
        <v>95700</v>
      </c>
      <c r="H89" s="71">
        <f>H90</f>
        <v>95700</v>
      </c>
    </row>
    <row r="90" spans="1:8" s="2" customFormat="1" ht="45">
      <c r="A90" s="49" t="s">
        <v>61</v>
      </c>
      <c r="B90" s="85">
        <v>913</v>
      </c>
      <c r="C90" s="30" t="s">
        <v>15</v>
      </c>
      <c r="D90" s="30" t="s">
        <v>10</v>
      </c>
      <c r="E90" s="29" t="s">
        <v>98</v>
      </c>
      <c r="F90" s="29"/>
      <c r="G90" s="28">
        <f>G91+G92</f>
        <v>95700</v>
      </c>
      <c r="H90" s="28">
        <f>H91+H92</f>
        <v>95700</v>
      </c>
    </row>
    <row r="91" spans="1:8" s="2" customFormat="1" ht="22.5">
      <c r="A91" s="49" t="s">
        <v>46</v>
      </c>
      <c r="B91" s="85">
        <v>913</v>
      </c>
      <c r="C91" s="30" t="s">
        <v>15</v>
      </c>
      <c r="D91" s="30" t="s">
        <v>10</v>
      </c>
      <c r="E91" s="30" t="s">
        <v>98</v>
      </c>
      <c r="F91" s="29" t="s">
        <v>45</v>
      </c>
      <c r="G91" s="28"/>
      <c r="H91" s="83"/>
    </row>
    <row r="92" spans="1:8" s="2" customFormat="1" ht="22.5">
      <c r="A92" s="49" t="s">
        <v>39</v>
      </c>
      <c r="B92" s="85">
        <v>913</v>
      </c>
      <c r="C92" s="30" t="s">
        <v>15</v>
      </c>
      <c r="D92" s="30" t="s">
        <v>10</v>
      </c>
      <c r="E92" s="30" t="s">
        <v>98</v>
      </c>
      <c r="F92" s="29" t="s">
        <v>38</v>
      </c>
      <c r="G92" s="28">
        <v>95700</v>
      </c>
      <c r="H92" s="89">
        <v>95700</v>
      </c>
    </row>
    <row r="93" spans="1:8" s="2" customFormat="1" ht="12.75">
      <c r="A93" s="32" t="s">
        <v>66</v>
      </c>
      <c r="B93" s="93">
        <v>913</v>
      </c>
      <c r="C93" s="29" t="s">
        <v>15</v>
      </c>
      <c r="D93" s="29" t="s">
        <v>10</v>
      </c>
      <c r="E93" s="29" t="s">
        <v>77</v>
      </c>
      <c r="F93" s="29"/>
      <c r="G93" s="44">
        <f>G94</f>
        <v>0</v>
      </c>
      <c r="H93" s="44">
        <f>H94</f>
        <v>0</v>
      </c>
    </row>
    <row r="94" spans="1:8" s="2" customFormat="1" ht="12.75">
      <c r="A94" s="32" t="s">
        <v>157</v>
      </c>
      <c r="B94" s="93">
        <v>913</v>
      </c>
      <c r="C94" s="29" t="s">
        <v>15</v>
      </c>
      <c r="D94" s="29" t="s">
        <v>10</v>
      </c>
      <c r="E94" s="29" t="s">
        <v>156</v>
      </c>
      <c r="F94" s="29"/>
      <c r="G94" s="28">
        <f>G95</f>
        <v>0</v>
      </c>
      <c r="H94" s="28">
        <f>H95</f>
        <v>0</v>
      </c>
    </row>
    <row r="95" spans="1:8" s="2" customFormat="1" ht="22.5">
      <c r="A95" s="32" t="s">
        <v>39</v>
      </c>
      <c r="B95" s="93">
        <v>913</v>
      </c>
      <c r="C95" s="29" t="s">
        <v>15</v>
      </c>
      <c r="D95" s="29" t="s">
        <v>10</v>
      </c>
      <c r="E95" s="29" t="s">
        <v>156</v>
      </c>
      <c r="F95" s="29" t="s">
        <v>38</v>
      </c>
      <c r="G95" s="28"/>
      <c r="H95" s="91"/>
    </row>
    <row r="96" spans="1:8" s="2" customFormat="1" ht="12.75">
      <c r="A96" s="60" t="s">
        <v>73</v>
      </c>
      <c r="B96" s="85">
        <v>913</v>
      </c>
      <c r="C96" s="30" t="s">
        <v>15</v>
      </c>
      <c r="D96" s="30" t="s">
        <v>10</v>
      </c>
      <c r="E96" s="30" t="s">
        <v>82</v>
      </c>
      <c r="F96" s="29"/>
      <c r="G96" s="44">
        <f>G97</f>
        <v>276145</v>
      </c>
      <c r="H96" s="44">
        <f>H97</f>
        <v>276145</v>
      </c>
    </row>
    <row r="97" spans="1:8" s="2" customFormat="1" ht="41.25" customHeight="1">
      <c r="A97" s="57" t="s">
        <v>74</v>
      </c>
      <c r="B97" s="85">
        <v>913</v>
      </c>
      <c r="C97" s="30" t="s">
        <v>15</v>
      </c>
      <c r="D97" s="30" t="s">
        <v>10</v>
      </c>
      <c r="E97" s="30" t="s">
        <v>103</v>
      </c>
      <c r="F97" s="29"/>
      <c r="G97" s="28">
        <f>G98+G99+G100</f>
        <v>276145</v>
      </c>
      <c r="H97" s="28">
        <f>H98+H99+H100</f>
        <v>276145</v>
      </c>
    </row>
    <row r="98" spans="1:8" s="2" customFormat="1" ht="24" customHeight="1">
      <c r="A98" s="32" t="s">
        <v>46</v>
      </c>
      <c r="B98" s="85">
        <v>913</v>
      </c>
      <c r="C98" s="29" t="s">
        <v>15</v>
      </c>
      <c r="D98" s="29" t="s">
        <v>10</v>
      </c>
      <c r="E98" s="29" t="s">
        <v>103</v>
      </c>
      <c r="F98" s="29" t="s">
        <v>45</v>
      </c>
      <c r="G98" s="28"/>
      <c r="H98" s="83"/>
    </row>
    <row r="99" spans="1:8" s="2" customFormat="1" ht="24" customHeight="1">
      <c r="A99" s="32" t="s">
        <v>39</v>
      </c>
      <c r="B99" s="85">
        <v>913</v>
      </c>
      <c r="C99" s="29" t="s">
        <v>15</v>
      </c>
      <c r="D99" s="29" t="s">
        <v>10</v>
      </c>
      <c r="E99" s="29" t="s">
        <v>103</v>
      </c>
      <c r="F99" s="29" t="s">
        <v>38</v>
      </c>
      <c r="G99" s="28">
        <v>276145</v>
      </c>
      <c r="H99" s="89">
        <v>276145</v>
      </c>
    </row>
    <row r="100" spans="1:8" s="2" customFormat="1" ht="24" customHeight="1">
      <c r="A100" s="32" t="s">
        <v>145</v>
      </c>
      <c r="B100" s="85">
        <v>913</v>
      </c>
      <c r="C100" s="29" t="s">
        <v>15</v>
      </c>
      <c r="D100" s="29" t="s">
        <v>10</v>
      </c>
      <c r="E100" s="29" t="s">
        <v>103</v>
      </c>
      <c r="F100" s="29" t="s">
        <v>54</v>
      </c>
      <c r="G100" s="28"/>
      <c r="H100" s="89"/>
    </row>
    <row r="101" spans="1:8" s="2" customFormat="1" ht="16.5" customHeight="1">
      <c r="A101" s="62" t="s">
        <v>47</v>
      </c>
      <c r="B101" s="85">
        <v>913</v>
      </c>
      <c r="C101" s="53" t="s">
        <v>15</v>
      </c>
      <c r="D101" s="53" t="s">
        <v>12</v>
      </c>
      <c r="E101" s="30"/>
      <c r="F101" s="41"/>
      <c r="G101" s="45">
        <f>G103+G106+G110+G112+G115+G118</f>
        <v>784276.4299999999</v>
      </c>
      <c r="H101" s="45">
        <f>H103+H106+H110+H112+H115+H118</f>
        <v>784276.4299999999</v>
      </c>
    </row>
    <row r="102" spans="1:8" s="2" customFormat="1" ht="18.75" customHeight="1">
      <c r="A102" s="34" t="s">
        <v>71</v>
      </c>
      <c r="B102" s="85">
        <v>913</v>
      </c>
      <c r="C102" s="30" t="s">
        <v>15</v>
      </c>
      <c r="D102" s="30" t="s">
        <v>12</v>
      </c>
      <c r="E102" s="30" t="s">
        <v>83</v>
      </c>
      <c r="F102" s="41"/>
      <c r="G102" s="38">
        <f>G103</f>
        <v>278600</v>
      </c>
      <c r="H102" s="84"/>
    </row>
    <row r="103" spans="1:8" s="2" customFormat="1" ht="22.5">
      <c r="A103" s="49" t="s">
        <v>62</v>
      </c>
      <c r="B103" s="85">
        <v>913</v>
      </c>
      <c r="C103" s="30" t="s">
        <v>15</v>
      </c>
      <c r="D103" s="29" t="s">
        <v>12</v>
      </c>
      <c r="E103" s="29" t="s">
        <v>99</v>
      </c>
      <c r="F103" s="30"/>
      <c r="G103" s="44">
        <f>G104+G105</f>
        <v>278600</v>
      </c>
      <c r="H103" s="44">
        <f>H104+H105</f>
        <v>278600</v>
      </c>
    </row>
    <row r="104" spans="1:8" s="2" customFormat="1" ht="22.5">
      <c r="A104" s="49" t="s">
        <v>46</v>
      </c>
      <c r="B104" s="85">
        <v>913</v>
      </c>
      <c r="C104" s="30" t="s">
        <v>15</v>
      </c>
      <c r="D104" s="29" t="s">
        <v>12</v>
      </c>
      <c r="E104" s="29" t="s">
        <v>99</v>
      </c>
      <c r="F104" s="30" t="s">
        <v>45</v>
      </c>
      <c r="G104" s="31"/>
      <c r="H104" s="83"/>
    </row>
    <row r="105" spans="1:8" s="2" customFormat="1" ht="22.5">
      <c r="A105" s="49" t="s">
        <v>39</v>
      </c>
      <c r="B105" s="85">
        <v>913</v>
      </c>
      <c r="C105" s="30" t="s">
        <v>15</v>
      </c>
      <c r="D105" s="29" t="s">
        <v>12</v>
      </c>
      <c r="E105" s="29" t="s">
        <v>99</v>
      </c>
      <c r="F105" s="30" t="s">
        <v>38</v>
      </c>
      <c r="G105" s="31">
        <v>278600</v>
      </c>
      <c r="H105" s="76">
        <v>278600</v>
      </c>
    </row>
    <row r="106" spans="1:8" s="2" customFormat="1" ht="22.5">
      <c r="A106" s="49" t="s">
        <v>63</v>
      </c>
      <c r="B106" s="85">
        <v>913</v>
      </c>
      <c r="C106" s="30" t="s">
        <v>15</v>
      </c>
      <c r="D106" s="29" t="s">
        <v>12</v>
      </c>
      <c r="E106" s="29" t="s">
        <v>100</v>
      </c>
      <c r="F106" s="30"/>
      <c r="G106" s="44">
        <f>G107+G108</f>
        <v>12700</v>
      </c>
      <c r="H106" s="44">
        <f>H107+H108</f>
        <v>12700</v>
      </c>
    </row>
    <row r="107" spans="1:8" s="2" customFormat="1" ht="22.5">
      <c r="A107" s="49" t="s">
        <v>46</v>
      </c>
      <c r="B107" s="85">
        <v>913</v>
      </c>
      <c r="C107" s="30" t="s">
        <v>15</v>
      </c>
      <c r="D107" s="30" t="s">
        <v>12</v>
      </c>
      <c r="E107" s="30" t="s">
        <v>100</v>
      </c>
      <c r="F107" s="30" t="s">
        <v>45</v>
      </c>
      <c r="G107" s="31"/>
      <c r="H107" s="83"/>
    </row>
    <row r="108" spans="1:8" s="2" customFormat="1" ht="22.5">
      <c r="A108" s="49" t="s">
        <v>39</v>
      </c>
      <c r="B108" s="85">
        <v>913</v>
      </c>
      <c r="C108" s="30" t="s">
        <v>15</v>
      </c>
      <c r="D108" s="30" t="s">
        <v>12</v>
      </c>
      <c r="E108" s="30" t="s">
        <v>100</v>
      </c>
      <c r="F108" s="30" t="s">
        <v>38</v>
      </c>
      <c r="G108" s="31">
        <v>12700</v>
      </c>
      <c r="H108" s="83">
        <v>12700</v>
      </c>
    </row>
    <row r="109" spans="1:8" s="2" customFormat="1" ht="16.5" customHeight="1">
      <c r="A109" s="60" t="s">
        <v>73</v>
      </c>
      <c r="B109" s="85">
        <v>913</v>
      </c>
      <c r="C109" s="30" t="s">
        <v>15</v>
      </c>
      <c r="D109" s="30" t="s">
        <v>12</v>
      </c>
      <c r="E109" s="30" t="s">
        <v>82</v>
      </c>
      <c r="F109" s="46"/>
      <c r="G109" s="38">
        <f>G110</f>
        <v>319780.48</v>
      </c>
      <c r="H109" s="38">
        <f>H110</f>
        <v>319780.48</v>
      </c>
    </row>
    <row r="110" spans="1:8" s="2" customFormat="1" ht="16.5" customHeight="1">
      <c r="A110" s="63" t="s">
        <v>48</v>
      </c>
      <c r="B110" s="85">
        <v>913</v>
      </c>
      <c r="C110" s="30" t="s">
        <v>15</v>
      </c>
      <c r="D110" s="30" t="s">
        <v>12</v>
      </c>
      <c r="E110" s="30" t="s">
        <v>121</v>
      </c>
      <c r="F110" s="29"/>
      <c r="G110" s="44">
        <f>G111</f>
        <v>319780.48</v>
      </c>
      <c r="H110" s="44">
        <f>H111</f>
        <v>319780.48</v>
      </c>
    </row>
    <row r="111" spans="1:8" s="2" customFormat="1" ht="22.5">
      <c r="A111" s="64" t="s">
        <v>46</v>
      </c>
      <c r="B111" s="85">
        <v>913</v>
      </c>
      <c r="C111" s="30" t="s">
        <v>15</v>
      </c>
      <c r="D111" s="30" t="s">
        <v>12</v>
      </c>
      <c r="E111" s="30" t="s">
        <v>121</v>
      </c>
      <c r="F111" s="29" t="s">
        <v>38</v>
      </c>
      <c r="G111" s="28">
        <v>319780.48</v>
      </c>
      <c r="H111" s="89">
        <v>319780.48</v>
      </c>
    </row>
    <row r="112" spans="1:8" s="2" customFormat="1" ht="15" customHeight="1" hidden="1">
      <c r="A112" s="64" t="s">
        <v>68</v>
      </c>
      <c r="B112" s="85">
        <v>913</v>
      </c>
      <c r="C112" s="30" t="s">
        <v>15</v>
      </c>
      <c r="D112" s="30" t="s">
        <v>12</v>
      </c>
      <c r="E112" s="30" t="s">
        <v>122</v>
      </c>
      <c r="F112" s="29"/>
      <c r="G112" s="44">
        <f>G113+G114</f>
        <v>0</v>
      </c>
      <c r="H112" s="44">
        <f>H113+H114</f>
        <v>0</v>
      </c>
    </row>
    <row r="113" spans="1:8" s="2" customFormat="1" ht="22.5" customHeight="1" hidden="1">
      <c r="A113" s="49" t="s">
        <v>46</v>
      </c>
      <c r="B113" s="85">
        <v>913</v>
      </c>
      <c r="C113" s="30" t="s">
        <v>15</v>
      </c>
      <c r="D113" s="30" t="s">
        <v>12</v>
      </c>
      <c r="E113" s="30" t="s">
        <v>122</v>
      </c>
      <c r="F113" s="29" t="s">
        <v>45</v>
      </c>
      <c r="G113" s="28"/>
      <c r="H113" s="83"/>
    </row>
    <row r="114" spans="1:8" s="2" customFormat="1" ht="22.5" customHeight="1" hidden="1">
      <c r="A114" s="64" t="s">
        <v>46</v>
      </c>
      <c r="B114" s="85">
        <v>913</v>
      </c>
      <c r="C114" s="30" t="s">
        <v>15</v>
      </c>
      <c r="D114" s="30" t="s">
        <v>12</v>
      </c>
      <c r="E114" s="30" t="s">
        <v>122</v>
      </c>
      <c r="F114" s="29" t="s">
        <v>38</v>
      </c>
      <c r="G114" s="28"/>
      <c r="H114" s="83"/>
    </row>
    <row r="115" spans="1:8" s="2" customFormat="1" ht="18" customHeight="1" hidden="1">
      <c r="A115" s="49" t="s">
        <v>126</v>
      </c>
      <c r="B115" s="85">
        <v>913</v>
      </c>
      <c r="C115" s="30" t="s">
        <v>15</v>
      </c>
      <c r="D115" s="30" t="s">
        <v>12</v>
      </c>
      <c r="E115" s="30" t="s">
        <v>125</v>
      </c>
      <c r="F115" s="29"/>
      <c r="G115" s="44">
        <f>G116+G117</f>
        <v>0</v>
      </c>
      <c r="H115" s="44">
        <f>H116+H117</f>
        <v>0</v>
      </c>
    </row>
    <row r="116" spans="1:8" s="2" customFormat="1" ht="24.75" customHeight="1" hidden="1">
      <c r="A116" s="49" t="s">
        <v>46</v>
      </c>
      <c r="B116" s="85">
        <v>913</v>
      </c>
      <c r="C116" s="30" t="s">
        <v>15</v>
      </c>
      <c r="D116" s="30" t="s">
        <v>12</v>
      </c>
      <c r="E116" s="30" t="s">
        <v>125</v>
      </c>
      <c r="F116" s="29" t="s">
        <v>45</v>
      </c>
      <c r="G116" s="28"/>
      <c r="H116" s="83"/>
    </row>
    <row r="117" spans="1:8" s="2" customFormat="1" ht="24.75" customHeight="1" hidden="1">
      <c r="A117" s="51" t="s">
        <v>46</v>
      </c>
      <c r="B117" s="85">
        <v>913</v>
      </c>
      <c r="C117" s="29" t="s">
        <v>149</v>
      </c>
      <c r="D117" s="29" t="s">
        <v>12</v>
      </c>
      <c r="E117" s="29" t="s">
        <v>125</v>
      </c>
      <c r="F117" s="29" t="s">
        <v>38</v>
      </c>
      <c r="G117" s="28"/>
      <c r="H117" s="83"/>
    </row>
    <row r="118" spans="1:8" s="2" customFormat="1" ht="15.75" customHeight="1">
      <c r="A118" s="49" t="s">
        <v>128</v>
      </c>
      <c r="B118" s="85">
        <v>913</v>
      </c>
      <c r="C118" s="30" t="s">
        <v>15</v>
      </c>
      <c r="D118" s="30" t="s">
        <v>12</v>
      </c>
      <c r="E118" s="30" t="s">
        <v>127</v>
      </c>
      <c r="F118" s="29"/>
      <c r="G118" s="44">
        <f>G119+G120</f>
        <v>173195.95</v>
      </c>
      <c r="H118" s="44">
        <f>H119+H120</f>
        <v>173195.95</v>
      </c>
    </row>
    <row r="119" spans="1:8" s="2" customFormat="1" ht="22.5" customHeight="1">
      <c r="A119" s="49" t="s">
        <v>46</v>
      </c>
      <c r="B119" s="85">
        <v>913</v>
      </c>
      <c r="C119" s="30" t="s">
        <v>15</v>
      </c>
      <c r="D119" s="30" t="s">
        <v>12</v>
      </c>
      <c r="E119" s="30" t="s">
        <v>127</v>
      </c>
      <c r="F119" s="29" t="s">
        <v>45</v>
      </c>
      <c r="G119" s="28"/>
      <c r="H119" s="83"/>
    </row>
    <row r="120" spans="1:8" s="2" customFormat="1" ht="22.5" customHeight="1">
      <c r="A120" s="51" t="s">
        <v>46</v>
      </c>
      <c r="B120" s="85">
        <v>913</v>
      </c>
      <c r="C120" s="29" t="s">
        <v>15</v>
      </c>
      <c r="D120" s="29" t="s">
        <v>12</v>
      </c>
      <c r="E120" s="29" t="s">
        <v>127</v>
      </c>
      <c r="F120" s="29" t="s">
        <v>38</v>
      </c>
      <c r="G120" s="28">
        <v>173195.95</v>
      </c>
      <c r="H120" s="89">
        <v>173195.95</v>
      </c>
    </row>
    <row r="121" spans="1:8" s="2" customFormat="1" ht="18.75" customHeight="1" hidden="1">
      <c r="A121" s="65" t="s">
        <v>51</v>
      </c>
      <c r="B121" s="85">
        <v>913</v>
      </c>
      <c r="C121" s="53" t="s">
        <v>15</v>
      </c>
      <c r="D121" s="53" t="s">
        <v>15</v>
      </c>
      <c r="E121" s="30"/>
      <c r="F121" s="41"/>
      <c r="G121" s="26">
        <f>G122+G125+G127</f>
        <v>0</v>
      </c>
      <c r="H121" s="26">
        <f>H122+H125+H127</f>
        <v>0</v>
      </c>
    </row>
    <row r="122" spans="1:8" s="2" customFormat="1" ht="25.5" customHeight="1" hidden="1">
      <c r="A122" s="77" t="s">
        <v>146</v>
      </c>
      <c r="B122" s="85">
        <v>913</v>
      </c>
      <c r="C122" s="41" t="s">
        <v>15</v>
      </c>
      <c r="D122" s="41" t="s">
        <v>15</v>
      </c>
      <c r="E122" s="29" t="s">
        <v>139</v>
      </c>
      <c r="F122" s="41"/>
      <c r="G122" s="70">
        <f>G123</f>
        <v>0</v>
      </c>
      <c r="H122" s="70">
        <f>H123</f>
        <v>0</v>
      </c>
    </row>
    <row r="123" spans="1:8" s="2" customFormat="1" ht="24" customHeight="1" hidden="1">
      <c r="A123" s="51" t="s">
        <v>46</v>
      </c>
      <c r="B123" s="85">
        <v>913</v>
      </c>
      <c r="C123" s="41" t="s">
        <v>15</v>
      </c>
      <c r="D123" s="41" t="s">
        <v>15</v>
      </c>
      <c r="E123" s="29" t="s">
        <v>139</v>
      </c>
      <c r="F123" s="41" t="s">
        <v>38</v>
      </c>
      <c r="G123" s="38"/>
      <c r="H123" s="83"/>
    </row>
    <row r="124" spans="1:8" s="2" customFormat="1" ht="12.75" hidden="1">
      <c r="A124" s="59" t="s">
        <v>101</v>
      </c>
      <c r="B124" s="85">
        <v>913</v>
      </c>
      <c r="C124" s="30" t="s">
        <v>15</v>
      </c>
      <c r="D124" s="30" t="s">
        <v>15</v>
      </c>
      <c r="E124" s="30" t="s">
        <v>105</v>
      </c>
      <c r="F124" s="29"/>
      <c r="G124" s="28">
        <f>G125</f>
        <v>0</v>
      </c>
      <c r="H124" s="28">
        <f>H125</f>
        <v>0</v>
      </c>
    </row>
    <row r="125" spans="1:8" s="2" customFormat="1" ht="12.75" hidden="1">
      <c r="A125" s="57" t="s">
        <v>104</v>
      </c>
      <c r="B125" s="85">
        <v>913</v>
      </c>
      <c r="C125" s="30" t="s">
        <v>15</v>
      </c>
      <c r="D125" s="30" t="s">
        <v>15</v>
      </c>
      <c r="E125" s="30" t="s">
        <v>107</v>
      </c>
      <c r="F125" s="29"/>
      <c r="G125" s="44">
        <f>G126</f>
        <v>0</v>
      </c>
      <c r="H125" s="44">
        <f>H126</f>
        <v>0</v>
      </c>
    </row>
    <row r="126" spans="1:8" s="2" customFormat="1" ht="22.5" hidden="1">
      <c r="A126" s="64" t="s">
        <v>129</v>
      </c>
      <c r="B126" s="85">
        <v>913</v>
      </c>
      <c r="C126" s="30" t="s">
        <v>15</v>
      </c>
      <c r="D126" s="30" t="s">
        <v>15</v>
      </c>
      <c r="E126" s="30" t="s">
        <v>107</v>
      </c>
      <c r="F126" s="29" t="s">
        <v>54</v>
      </c>
      <c r="G126" s="28"/>
      <c r="H126" s="83"/>
    </row>
    <row r="127" spans="1:8" s="2" customFormat="1" ht="12.75" hidden="1">
      <c r="A127" s="57" t="s">
        <v>102</v>
      </c>
      <c r="B127" s="85">
        <v>913</v>
      </c>
      <c r="C127" s="30" t="s">
        <v>15</v>
      </c>
      <c r="D127" s="30" t="s">
        <v>15</v>
      </c>
      <c r="E127" s="30" t="s">
        <v>106</v>
      </c>
      <c r="F127" s="29"/>
      <c r="G127" s="44">
        <f>G128</f>
        <v>0</v>
      </c>
      <c r="H127" s="44">
        <f>H128</f>
        <v>0</v>
      </c>
    </row>
    <row r="128" spans="1:8" s="2" customFormat="1" ht="22.5" hidden="1">
      <c r="A128" s="64" t="s">
        <v>129</v>
      </c>
      <c r="B128" s="85">
        <v>913</v>
      </c>
      <c r="C128" s="30"/>
      <c r="D128" s="30"/>
      <c r="E128" s="30" t="s">
        <v>106</v>
      </c>
      <c r="F128" s="29" t="s">
        <v>54</v>
      </c>
      <c r="G128" s="28"/>
      <c r="H128" s="83"/>
    </row>
    <row r="129" spans="1:8" s="2" customFormat="1" ht="12.75" hidden="1">
      <c r="A129" s="87" t="s">
        <v>152</v>
      </c>
      <c r="B129" s="85">
        <v>913</v>
      </c>
      <c r="C129" s="42" t="s">
        <v>140</v>
      </c>
      <c r="D129" s="42" t="s">
        <v>8</v>
      </c>
      <c r="E129" s="42"/>
      <c r="F129" s="42"/>
      <c r="G129" s="74">
        <f aca="true" t="shared" si="4" ref="G129:H131">G130</f>
        <v>0</v>
      </c>
      <c r="H129" s="74">
        <f t="shared" si="4"/>
        <v>0</v>
      </c>
    </row>
    <row r="130" spans="1:8" s="2" customFormat="1" ht="18" customHeight="1" hidden="1">
      <c r="A130" s="32" t="s">
        <v>148</v>
      </c>
      <c r="B130" s="85">
        <v>913</v>
      </c>
      <c r="C130" s="29" t="s">
        <v>140</v>
      </c>
      <c r="D130" s="29" t="s">
        <v>10</v>
      </c>
      <c r="E130" s="29"/>
      <c r="F130" s="29"/>
      <c r="G130" s="26">
        <f t="shared" si="4"/>
        <v>0</v>
      </c>
      <c r="H130" s="26">
        <f t="shared" si="4"/>
        <v>0</v>
      </c>
    </row>
    <row r="131" spans="1:8" s="2" customFormat="1" ht="27.75" customHeight="1" hidden="1">
      <c r="A131" s="32" t="s">
        <v>147</v>
      </c>
      <c r="B131" s="85">
        <v>913</v>
      </c>
      <c r="C131" s="29" t="s">
        <v>140</v>
      </c>
      <c r="D131" s="29" t="s">
        <v>10</v>
      </c>
      <c r="E131" s="29" t="s">
        <v>141</v>
      </c>
      <c r="F131" s="29"/>
      <c r="G131" s="28">
        <f t="shared" si="4"/>
        <v>0</v>
      </c>
      <c r="H131" s="28">
        <f t="shared" si="4"/>
        <v>0</v>
      </c>
    </row>
    <row r="132" spans="1:8" s="2" customFormat="1" ht="27.75" customHeight="1" hidden="1">
      <c r="A132" s="32" t="s">
        <v>145</v>
      </c>
      <c r="B132" s="85">
        <v>913</v>
      </c>
      <c r="C132" s="29" t="s">
        <v>140</v>
      </c>
      <c r="D132" s="29" t="s">
        <v>10</v>
      </c>
      <c r="E132" s="29" t="s">
        <v>141</v>
      </c>
      <c r="F132" s="29" t="s">
        <v>54</v>
      </c>
      <c r="G132" s="28"/>
      <c r="H132" s="89"/>
    </row>
    <row r="133" spans="1:8" s="2" customFormat="1" ht="12.75" hidden="1">
      <c r="A133" s="88" t="s">
        <v>19</v>
      </c>
      <c r="B133" s="85">
        <v>913</v>
      </c>
      <c r="C133" s="55" t="s">
        <v>20</v>
      </c>
      <c r="D133" s="55" t="s">
        <v>8</v>
      </c>
      <c r="E133" s="55"/>
      <c r="F133" s="42"/>
      <c r="G133" s="74">
        <f aca="true" t="shared" si="5" ref="G133:H135">G134</f>
        <v>0</v>
      </c>
      <c r="H133" s="74">
        <f t="shared" si="5"/>
        <v>0</v>
      </c>
    </row>
    <row r="134" spans="1:8" s="2" customFormat="1" ht="16.5" customHeight="1" hidden="1">
      <c r="A134" s="56" t="s">
        <v>117</v>
      </c>
      <c r="B134" s="85">
        <v>913</v>
      </c>
      <c r="C134" s="30" t="s">
        <v>20</v>
      </c>
      <c r="D134" s="30" t="s">
        <v>20</v>
      </c>
      <c r="E134" s="30"/>
      <c r="F134" s="29"/>
      <c r="G134" s="26">
        <f t="shared" si="5"/>
        <v>0</v>
      </c>
      <c r="H134" s="26">
        <f t="shared" si="5"/>
        <v>0</v>
      </c>
    </row>
    <row r="135" spans="1:8" s="2" customFormat="1" ht="12.75" hidden="1">
      <c r="A135" s="34" t="s">
        <v>114</v>
      </c>
      <c r="B135" s="85">
        <v>913</v>
      </c>
      <c r="C135" s="30" t="s">
        <v>20</v>
      </c>
      <c r="D135" s="30" t="s">
        <v>20</v>
      </c>
      <c r="E135" s="66" t="s">
        <v>116</v>
      </c>
      <c r="F135" s="29"/>
      <c r="G135" s="28">
        <f t="shared" si="5"/>
        <v>0</v>
      </c>
      <c r="H135" s="28">
        <f t="shared" si="5"/>
        <v>0</v>
      </c>
    </row>
    <row r="136" spans="1:8" s="2" customFormat="1" ht="22.5" hidden="1">
      <c r="A136" s="49" t="s">
        <v>115</v>
      </c>
      <c r="B136" s="85">
        <v>913</v>
      </c>
      <c r="C136" s="30" t="s">
        <v>20</v>
      </c>
      <c r="D136" s="30" t="s">
        <v>20</v>
      </c>
      <c r="E136" s="66" t="s">
        <v>116</v>
      </c>
      <c r="F136" s="29" t="s">
        <v>38</v>
      </c>
      <c r="G136" s="28"/>
      <c r="H136" s="83"/>
    </row>
    <row r="137" spans="1:8" s="2" customFormat="1" ht="12.75">
      <c r="A137" s="62" t="s">
        <v>35</v>
      </c>
      <c r="B137" s="85">
        <v>913</v>
      </c>
      <c r="C137" s="55" t="s">
        <v>18</v>
      </c>
      <c r="D137" s="55" t="s">
        <v>8</v>
      </c>
      <c r="E137" s="55"/>
      <c r="F137" s="42"/>
      <c r="G137" s="74">
        <f aca="true" t="shared" si="6" ref="G137:H139">G138</f>
        <v>50840</v>
      </c>
      <c r="H137" s="74">
        <f t="shared" si="6"/>
        <v>50840</v>
      </c>
    </row>
    <row r="138" spans="1:8" s="2" customFormat="1" ht="12.75">
      <c r="A138" s="56" t="s">
        <v>118</v>
      </c>
      <c r="B138" s="85">
        <v>913</v>
      </c>
      <c r="C138" s="53" t="s">
        <v>18</v>
      </c>
      <c r="D138" s="53" t="s">
        <v>14</v>
      </c>
      <c r="E138" s="30"/>
      <c r="F138" s="41"/>
      <c r="G138" s="26">
        <f t="shared" si="6"/>
        <v>50840</v>
      </c>
      <c r="H138" s="26">
        <f t="shared" si="6"/>
        <v>50840</v>
      </c>
    </row>
    <row r="139" spans="1:8" s="2" customFormat="1" ht="12.75">
      <c r="A139" s="57" t="s">
        <v>109</v>
      </c>
      <c r="B139" s="85">
        <v>913</v>
      </c>
      <c r="C139" s="30" t="s">
        <v>18</v>
      </c>
      <c r="D139" s="30" t="s">
        <v>14</v>
      </c>
      <c r="E139" s="30" t="s">
        <v>108</v>
      </c>
      <c r="F139" s="29"/>
      <c r="G139" s="28">
        <f t="shared" si="6"/>
        <v>50840</v>
      </c>
      <c r="H139" s="28">
        <f t="shared" si="6"/>
        <v>50840</v>
      </c>
    </row>
    <row r="140" spans="1:8" s="2" customFormat="1" ht="22.5">
      <c r="A140" s="49" t="s">
        <v>39</v>
      </c>
      <c r="B140" s="85">
        <v>913</v>
      </c>
      <c r="C140" s="30" t="s">
        <v>18</v>
      </c>
      <c r="D140" s="30" t="s">
        <v>14</v>
      </c>
      <c r="E140" s="30" t="s">
        <v>108</v>
      </c>
      <c r="F140" s="29" t="s">
        <v>38</v>
      </c>
      <c r="G140" s="28">
        <v>50840</v>
      </c>
      <c r="H140" s="83">
        <v>50840</v>
      </c>
    </row>
    <row r="141" spans="1:8" s="2" customFormat="1" ht="12.75">
      <c r="A141" s="58" t="s">
        <v>22</v>
      </c>
      <c r="B141" s="85">
        <v>913</v>
      </c>
      <c r="C141" s="55" t="s">
        <v>24</v>
      </c>
      <c r="D141" s="55" t="s">
        <v>8</v>
      </c>
      <c r="E141" s="30"/>
      <c r="F141" s="24"/>
      <c r="G141" s="74">
        <f aca="true" t="shared" si="7" ref="G141:H144">G142</f>
        <v>25000</v>
      </c>
      <c r="H141" s="74">
        <f t="shared" si="7"/>
        <v>0</v>
      </c>
    </row>
    <row r="142" spans="1:8" s="2" customFormat="1" ht="12.75">
      <c r="A142" s="56" t="s">
        <v>30</v>
      </c>
      <c r="B142" s="85">
        <v>913</v>
      </c>
      <c r="C142" s="53" t="s">
        <v>24</v>
      </c>
      <c r="D142" s="53" t="s">
        <v>10</v>
      </c>
      <c r="E142" s="30"/>
      <c r="F142" s="25"/>
      <c r="G142" s="26">
        <f t="shared" si="7"/>
        <v>25000</v>
      </c>
      <c r="H142" s="26">
        <f t="shared" si="7"/>
        <v>0</v>
      </c>
    </row>
    <row r="143" spans="1:8" s="2" customFormat="1" ht="12.75">
      <c r="A143" s="59" t="s">
        <v>73</v>
      </c>
      <c r="B143" s="85">
        <v>913</v>
      </c>
      <c r="C143" s="30" t="s">
        <v>24</v>
      </c>
      <c r="D143" s="30" t="s">
        <v>10</v>
      </c>
      <c r="E143" s="30" t="s">
        <v>82</v>
      </c>
      <c r="F143" s="27"/>
      <c r="G143" s="28">
        <f t="shared" si="7"/>
        <v>25000</v>
      </c>
      <c r="H143" s="28">
        <f t="shared" si="7"/>
        <v>0</v>
      </c>
    </row>
    <row r="144" spans="1:8" s="2" customFormat="1" ht="12.75">
      <c r="A144" s="57" t="s">
        <v>120</v>
      </c>
      <c r="B144" s="85">
        <v>913</v>
      </c>
      <c r="C144" s="30" t="s">
        <v>24</v>
      </c>
      <c r="D144" s="30" t="s">
        <v>10</v>
      </c>
      <c r="E144" s="30" t="s">
        <v>119</v>
      </c>
      <c r="F144" s="27"/>
      <c r="G144" s="28">
        <f t="shared" si="7"/>
        <v>25000</v>
      </c>
      <c r="H144" s="28">
        <f t="shared" si="7"/>
        <v>0</v>
      </c>
    </row>
    <row r="145" spans="1:8" s="2" customFormat="1" ht="22.5">
      <c r="A145" s="49" t="s">
        <v>132</v>
      </c>
      <c r="B145" s="85">
        <v>913</v>
      </c>
      <c r="C145" s="30" t="s">
        <v>24</v>
      </c>
      <c r="D145" s="30" t="s">
        <v>10</v>
      </c>
      <c r="E145" s="30" t="s">
        <v>119</v>
      </c>
      <c r="F145" s="27" t="s">
        <v>38</v>
      </c>
      <c r="G145" s="28">
        <v>25000</v>
      </c>
      <c r="H145" s="89"/>
    </row>
    <row r="146" spans="1:8" s="2" customFormat="1" ht="12.75">
      <c r="A146" s="67" t="s">
        <v>2</v>
      </c>
      <c r="B146" s="67"/>
      <c r="C146" s="30"/>
      <c r="D146" s="30"/>
      <c r="E146" s="30"/>
      <c r="F146" s="27"/>
      <c r="G146" s="37">
        <f>G6+G41+G48+G60+G77+G129+G133+G137+G141</f>
        <v>7059080</v>
      </c>
      <c r="H146" s="37">
        <f>H6+H41+H48+H60+H77+H129+H133+H137+H141</f>
        <v>6619451.0200000005</v>
      </c>
    </row>
    <row r="147" spans="1:8" s="6" customFormat="1" ht="12.75">
      <c r="A147" s="18"/>
      <c r="B147" s="18"/>
      <c r="C147" s="19"/>
      <c r="D147" s="19"/>
      <c r="E147" s="19"/>
      <c r="F147" s="19"/>
      <c r="G147" s="20"/>
      <c r="H147" s="10"/>
    </row>
    <row r="148" spans="7:9" ht="12.75">
      <c r="G148" s="11"/>
      <c r="H148" s="10"/>
      <c r="I148" s="14"/>
    </row>
    <row r="149" spans="5:9" s="3" customFormat="1" ht="12.75">
      <c r="E149" s="4"/>
      <c r="G149" s="15"/>
      <c r="I149" s="13"/>
    </row>
    <row r="150" s="3" customFormat="1" ht="12.75">
      <c r="G150" s="8"/>
    </row>
    <row r="151" s="3" customFormat="1" ht="12.75">
      <c r="G151" s="9"/>
    </row>
    <row r="152" s="3" customFormat="1" ht="12.75">
      <c r="G152" s="9"/>
    </row>
    <row r="153" s="3" customFormat="1" ht="12.75">
      <c r="G153" s="5"/>
    </row>
    <row r="154" s="3" customFormat="1" ht="12.75">
      <c r="G154" s="8"/>
    </row>
    <row r="155" s="3" customFormat="1" ht="12.75">
      <c r="G155" s="8"/>
    </row>
    <row r="156" s="3" customFormat="1" ht="14.25">
      <c r="C156" s="7"/>
    </row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</sheetData>
  <sheetProtection/>
  <mergeCells count="8">
    <mergeCell ref="E1:H1"/>
    <mergeCell ref="A2:H2"/>
    <mergeCell ref="A3:E3"/>
    <mergeCell ref="F3:G3"/>
    <mergeCell ref="A4:A5"/>
    <mergeCell ref="G4:G5"/>
    <mergeCell ref="H4:H5"/>
    <mergeCell ref="B4:F4"/>
  </mergeCells>
  <printOptions/>
  <pageMargins left="0.5118110236220472" right="0.2362204724409449" top="0.35433070866141736" bottom="0.3937007874015748" header="0.2362204724409449" footer="0.2755905511811024"/>
  <pageSetup fitToHeight="3" horizontalDpi="600" verticalDpi="600" orientation="portrait" paperSize="9" scale="6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Гульнара</cp:lastModifiedBy>
  <cp:lastPrinted>2017-04-27T07:59:08Z</cp:lastPrinted>
  <dcterms:created xsi:type="dcterms:W3CDTF">2007-09-27T04:48:52Z</dcterms:created>
  <dcterms:modified xsi:type="dcterms:W3CDTF">2017-04-27T10:40:50Z</dcterms:modified>
  <cp:category/>
  <cp:version/>
  <cp:contentType/>
  <cp:contentStatus/>
</cp:coreProperties>
</file>